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Website Forms\"/>
    </mc:Choice>
  </mc:AlternateContent>
  <bookViews>
    <workbookView xWindow="0" yWindow="0" windowWidth="23940" windowHeight="13950"/>
  </bookViews>
  <sheets>
    <sheet name="Child Support Worksheet" sheetId="1" r:id="rId1"/>
    <sheet name="Support Schedule - AZ 2022 " sheetId="3" r:id="rId2"/>
  </sheets>
  <definedNames>
    <definedName name="Father_Income" localSheetId="0">'Child Support Worksheet'!$D$29</definedName>
    <definedName name="Mother_Income" localSheetId="0">'Child Support Worksheet'!$E$29</definedName>
    <definedName name="_xlnm.Print_Area" localSheetId="0">'Child Support Worksheet'!$A$1:$E$131</definedName>
    <definedName name="Z_BF586E10_9DE8_4226_98FF_4B4BED75A81E_.wvu.PrintArea" localSheetId="0" hidden="1">'Child Support Worksheet'!$A$1:$E$131</definedName>
  </definedNames>
  <calcPr calcId="162913"/>
  <customWorkbookViews>
    <customWorkbookView name="Sheet View" guid="{BF586E10-9DE8-4226-98FF-4B4BED75A81E}" xWindow="1598" windowWidth="1602" windowHeight="1152" activeSheetId="1"/>
  </customWorkbookViews>
</workbook>
</file>

<file path=xl/calcChain.xml><?xml version="1.0" encoding="utf-8"?>
<calcChain xmlns="http://schemas.openxmlformats.org/spreadsheetml/2006/main">
  <c r="E63" i="1" l="1"/>
  <c r="D63" i="1"/>
  <c r="E62" i="1" l="1"/>
  <c r="D62" i="1"/>
  <c r="C72" i="1" l="1"/>
  <c r="C71" i="1"/>
  <c r="D60" i="1"/>
  <c r="D61" i="1"/>
  <c r="D64" i="1" l="1"/>
  <c r="D71" i="1" l="1"/>
  <c r="E71" i="1" s="1"/>
  <c r="D72" i="1"/>
  <c r="E72" i="1" s="1"/>
  <c r="D73" i="1"/>
  <c r="D74" i="1"/>
  <c r="D75" i="1"/>
  <c r="C75" i="1"/>
  <c r="E75" i="1" s="1"/>
  <c r="C74" i="1"/>
  <c r="C73" i="1"/>
  <c r="E60" i="1"/>
  <c r="D86" i="1" s="1"/>
  <c r="E61" i="1"/>
  <c r="D87" i="1" s="1"/>
  <c r="E39" i="1"/>
  <c r="D39" i="1"/>
  <c r="E29" i="1"/>
  <c r="D69" i="1"/>
  <c r="D29" i="1"/>
  <c r="C69" i="1" s="1"/>
  <c r="D88" i="1"/>
  <c r="E73" i="1" l="1"/>
  <c r="E74" i="1"/>
  <c r="E69" i="1"/>
  <c r="D76" i="1"/>
  <c r="D78" i="1" s="1"/>
  <c r="C76" i="1"/>
  <c r="C78" i="1" s="1"/>
  <c r="E64" i="1"/>
  <c r="E91" i="1"/>
  <c r="E76" i="1" l="1"/>
  <c r="E78" i="1" s="1"/>
  <c r="D97" i="1" s="1"/>
  <c r="E103" i="1" s="1"/>
  <c r="D95" i="1" l="1"/>
  <c r="E101" i="1" s="1"/>
</calcChain>
</file>

<file path=xl/sharedStrings.xml><?xml version="1.0" encoding="utf-8"?>
<sst xmlns="http://schemas.openxmlformats.org/spreadsheetml/2006/main" count="136" uniqueCount="125">
  <si>
    <t>I.</t>
  </si>
  <si>
    <t>FATHER</t>
  </si>
  <si>
    <t>MOTHER</t>
  </si>
  <si>
    <t>a.</t>
  </si>
  <si>
    <t>Salary, Wages</t>
  </si>
  <si>
    <t>b.</t>
  </si>
  <si>
    <t>Commissions</t>
  </si>
  <si>
    <t>c.</t>
  </si>
  <si>
    <t>Spousal Maintenance Received</t>
  </si>
  <si>
    <t>d.</t>
  </si>
  <si>
    <t>Bonuses, Gifts, Prizes, Lottery Winnings</t>
  </si>
  <si>
    <t>e.</t>
  </si>
  <si>
    <t>Dividends</t>
  </si>
  <si>
    <t>f.</t>
  </si>
  <si>
    <t>Capital Gains</t>
  </si>
  <si>
    <t>g.</t>
  </si>
  <si>
    <t>Severance Pay</t>
  </si>
  <si>
    <t>h.</t>
  </si>
  <si>
    <t>Pensions, Retirement Plans, IRA Withdrawals, etc.</t>
  </si>
  <si>
    <t>i.</t>
  </si>
  <si>
    <t>Annuities</t>
  </si>
  <si>
    <t>j.</t>
  </si>
  <si>
    <t>Interest</t>
  </si>
  <si>
    <t>k.</t>
  </si>
  <si>
    <t>Rents Received</t>
  </si>
  <si>
    <t>l.</t>
  </si>
  <si>
    <t>Trust Income</t>
  </si>
  <si>
    <t>m.</t>
  </si>
  <si>
    <t>Social Security</t>
  </si>
  <si>
    <t>n.</t>
  </si>
  <si>
    <t>Workmen’s Compensation Benefits</t>
  </si>
  <si>
    <t>o.</t>
  </si>
  <si>
    <t>Disability Benefits</t>
  </si>
  <si>
    <t>p.</t>
  </si>
  <si>
    <t xml:space="preserve">Unemployment Benefits, </t>
  </si>
  <si>
    <t>q.</t>
  </si>
  <si>
    <t>Self- Employment Income (Gross receipts minus ordinary &amp; necessary expenses required to produce income, excluding any item which is phantom, unfair, or “on paper” only)</t>
  </si>
  <si>
    <t>r.</t>
  </si>
  <si>
    <t>Malingering Parent: attribute what they should be earning</t>
  </si>
  <si>
    <t>s.</t>
  </si>
  <si>
    <t>Residence with a third party, remarriage, or expense-sharing benefits derived</t>
  </si>
  <si>
    <t>t.</t>
  </si>
  <si>
    <t>OTHER</t>
  </si>
  <si>
    <t>II.</t>
  </si>
  <si>
    <r>
      <t>Spousal Maintenance:</t>
    </r>
    <r>
      <rPr>
        <sz val="12"/>
        <color indexed="8"/>
        <rFont val="Times New Roman"/>
        <family val="1"/>
      </rPr>
      <t xml:space="preserve"> actually paid by a party</t>
    </r>
  </si>
  <si>
    <r>
      <t>Child Support:</t>
    </r>
    <r>
      <rPr>
        <sz val="12"/>
        <color indexed="8"/>
        <rFont val="Times New Roman"/>
        <family val="1"/>
      </rPr>
      <t xml:space="preserve"> actually paid by a party</t>
    </r>
  </si>
  <si>
    <r>
      <t xml:space="preserve">Medical Insurance </t>
    </r>
    <r>
      <rPr>
        <b/>
        <u/>
        <sz val="12"/>
        <color indexed="8"/>
        <rFont val="Times New Roman"/>
        <family val="1"/>
      </rPr>
      <t>on child/ren:</t>
    </r>
    <r>
      <rPr>
        <sz val="12"/>
        <color indexed="8"/>
        <rFont val="Times New Roman"/>
        <family val="1"/>
      </rPr>
      <t xml:space="preserve"> actually paid by a party</t>
    </r>
  </si>
  <si>
    <r>
      <t>Non-Voluntary Deductions:</t>
    </r>
    <r>
      <rPr>
        <sz val="12"/>
        <color indexed="8"/>
        <rFont val="Times New Roman"/>
        <family val="1"/>
      </rPr>
      <t xml:space="preserve"> which in fairness should be deducted from income: mandatory retirement, union dues, etc.</t>
    </r>
  </si>
  <si>
    <r>
      <t>Supplemental Considerations</t>
    </r>
    <r>
      <rPr>
        <b/>
        <sz val="12"/>
        <color indexed="8"/>
        <rFont val="Times New Roman"/>
        <family val="1"/>
      </rPr>
      <t>:</t>
    </r>
  </si>
  <si>
    <t>TOTAL ADJUSTMENTS:</t>
  </si>
  <si>
    <r>
      <t>Child Care:</t>
    </r>
    <r>
      <rPr>
        <sz val="12"/>
        <color indexed="8"/>
        <rFont val="Times New Roman"/>
        <family val="1"/>
      </rPr>
      <t xml:space="preserve"> costs actually paid by a party, such as babysitting, nursery, etc.</t>
    </r>
  </si>
  <si>
    <t>(Prorate if several children, some over, some under 12).</t>
  </si>
  <si>
    <t>Amount from #7</t>
  </si>
  <si>
    <t>Amount from #8</t>
  </si>
  <si>
    <t>Amount from #9</t>
  </si>
  <si>
    <t>Amount from #10</t>
  </si>
  <si>
    <t>COMBINED</t>
  </si>
  <si>
    <t>ADJUSTMENTS</t>
  </si>
  <si>
    <t>Spousal Maintenance Paid</t>
  </si>
  <si>
    <t>Child Support Paid</t>
  </si>
  <si>
    <t>Medical Insurance Paid</t>
  </si>
  <si>
    <t>Non-voluntary Deductions</t>
  </si>
  <si>
    <t>Supplemental Considerations</t>
  </si>
  <si>
    <t>Line 1 Minus Total Adjustments</t>
  </si>
  <si>
    <t>ADDITIONS TO BASIC OBLIGATION</t>
  </si>
  <si>
    <t>Child Care Costs</t>
  </si>
  <si>
    <t>Extraordinary Education Expenses</t>
  </si>
  <si>
    <t>Child Over Twelve</t>
  </si>
  <si>
    <t>Add Lines 8, 9, 10 and 11.</t>
  </si>
  <si>
    <t>NOTES:</t>
  </si>
  <si>
    <t xml:space="preserve">●    Court must order medical insurance and specify each parent’s share of costs unpaid by insurance.  </t>
  </si>
  <si>
    <t xml:space="preserve">●    Child support award must be based on above.  </t>
  </si>
  <si>
    <t>●    Visitation costs may be provided for, specifying each parent’s share.</t>
  </si>
  <si>
    <t>TOTAL MONTHLY GROSS INCOME:</t>
  </si>
  <si>
    <t>BASIC CHILD SUPPORT OBLIGATION                                 (From Schedule tables)</t>
  </si>
  <si>
    <r>
      <t>Visitation Expenses:</t>
    </r>
    <r>
      <rPr>
        <sz val="12"/>
        <color indexed="8"/>
        <rFont val="Times New Roman"/>
        <family val="1"/>
      </rPr>
      <t xml:space="preserve"> Judge may make an allowance for these. </t>
    </r>
  </si>
  <si>
    <r>
      <t>Shared or Joint Custody:</t>
    </r>
    <r>
      <rPr>
        <sz val="12"/>
        <color indexed="8"/>
        <rFont val="Times New Roman"/>
        <family val="1"/>
      </rPr>
      <t xml:space="preserve"> Should any adjustments be made? </t>
    </r>
  </si>
  <si>
    <t>Father’s Adj. Gross Income divided by Combined Adj. Gross Income:</t>
  </si>
  <si>
    <t>Mother’s Adj. Gross Income divided by Combined Adj. Gross Income:</t>
  </si>
  <si>
    <t>PROPORTIONATE SHARES OF ADJUSTED COMBINED INCOME (percentage for each parent):</t>
  </si>
  <si>
    <t>III.</t>
  </si>
  <si>
    <t>IV.</t>
  </si>
  <si>
    <t xml:space="preserve"> </t>
  </si>
  <si>
    <t>TOTAL NECESSARY EXPENSES:</t>
  </si>
  <si>
    <t>V.</t>
  </si>
  <si>
    <t>Father’s Percentage of Combined Adj. Gross Income X Total C.S. Obligation.</t>
  </si>
  <si>
    <t>Mother’s Percentage of Combined Adj. Gross Income X Total C.S. Obligation.</t>
  </si>
  <si>
    <t>CHILD SUPPORT OBLIGATION:</t>
  </si>
  <si>
    <t>TOTAL CHILD SUPPORT OBLIGATION:</t>
  </si>
  <si>
    <t>VI.</t>
  </si>
  <si>
    <t>VII.</t>
  </si>
  <si>
    <t>VIII.</t>
  </si>
  <si>
    <t>ADJUSTMENTS NEEDED AS FOLLOWS: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</si>
  <si>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CASE NAME:</t>
  </si>
  <si>
    <t>CASE NUMBER:</t>
  </si>
  <si>
    <t>DATE:</t>
  </si>
  <si>
    <r>
      <rPr>
        <b/>
        <sz val="14"/>
        <color theme="1"/>
        <rFont val="Times New Roman"/>
        <family val="1"/>
      </rPr>
      <t>MONTHLY GROSS INCOME:</t>
    </r>
    <r>
      <rPr>
        <sz val="14"/>
        <color indexed="8"/>
        <rFont val="Times New Roman"/>
        <family val="1"/>
      </rPr>
      <t xml:space="preserve"> </t>
    </r>
    <r>
      <rPr>
        <sz val="12"/>
        <color indexed="8"/>
        <rFont val="Times New Roman"/>
        <family val="1"/>
      </rPr>
      <t>What is the Gross Income of each parent?  (Rule 2.4(a))</t>
    </r>
  </si>
  <si>
    <r>
      <rPr>
        <b/>
        <sz val="14"/>
        <color indexed="8"/>
        <rFont val="Times New Roman"/>
        <family val="1"/>
      </rPr>
      <t>NECESSARY EXPENSES:</t>
    </r>
    <r>
      <rPr>
        <sz val="14"/>
        <color indexed="8"/>
        <rFont val="Times New Roman"/>
        <family val="1"/>
      </rPr>
      <t xml:space="preserve"> </t>
    </r>
    <r>
      <rPr>
        <sz val="12"/>
        <color indexed="8"/>
        <rFont val="Times New Roman"/>
        <family val="1"/>
      </rPr>
      <t xml:space="preserve">These </t>
    </r>
    <r>
      <rPr>
        <b/>
        <sz val="12"/>
        <color indexed="8"/>
        <rFont val="Times New Roman"/>
        <family val="1"/>
      </rPr>
      <t>may</t>
    </r>
    <r>
      <rPr>
        <sz val="12"/>
        <color indexed="8"/>
        <rFont val="Times New Roman"/>
        <family val="1"/>
      </rPr>
      <t xml:space="preserve"> be added to the Amount of Child Support.</t>
    </r>
  </si>
  <si>
    <r>
      <rPr>
        <b/>
        <sz val="14"/>
        <color theme="1"/>
        <rFont val="Times New Roman"/>
        <family val="1"/>
      </rPr>
      <t>ADJUSTMENTS TO MONTHLY GROSS INCOME:</t>
    </r>
    <r>
      <rPr>
        <sz val="14"/>
        <color indexed="8"/>
        <rFont val="Times New Roman"/>
        <family val="1"/>
      </rPr>
      <t xml:space="preserve"> </t>
    </r>
    <r>
      <rPr>
        <sz val="12"/>
        <color indexed="8"/>
        <rFont val="Times New Roman"/>
        <family val="1"/>
      </rPr>
      <t>What Deductions Should Be Made from Monthly Gross Income? (Rule 2.4(b))</t>
    </r>
  </si>
  <si>
    <t>COMBINED MONTHLY ADJUSTED GROSS INCOME:</t>
  </si>
  <si>
    <t>(THIS IS THE COMBINED MONTHLY ADJ. GROSS INCOME)</t>
  </si>
  <si>
    <t>This schedule is only part of the overall guidelines and must be used together with the accompanying information.</t>
  </si>
  <si>
    <t>SCHEDULE OF BASIC CHILD SUPPORT OBLIGATIONS</t>
  </si>
  <si>
    <r>
      <t>NOTES:</t>
    </r>
    <r>
      <rPr>
        <sz val="12"/>
        <color indexed="8"/>
        <rFont val="Times New Roman"/>
        <family val="1"/>
      </rPr>
      <t xml:space="preserve"> Guidelines are set up on a monthly basis.  Convert all figures to monthly amounts.  This is an information sheet only.  Parents should work together to fill out this worksheet and provide the Court with the most accurate information.</t>
    </r>
  </si>
  <si>
    <t xml:space="preserve">MORE SUPPORT NEEDED FOR CHILD: </t>
  </si>
  <si>
    <t>AGE:</t>
  </si>
  <si>
    <t xml:space="preserve"> REASON: </t>
  </si>
  <si>
    <t>OTHER:</t>
  </si>
  <si>
    <t>#9 AMOUNT:</t>
  </si>
  <si>
    <t>#10 AMOUNT:</t>
  </si>
  <si>
    <r>
      <t>Child Over 12:</t>
    </r>
    <r>
      <rPr>
        <sz val="12"/>
        <color indexed="8"/>
        <rFont val="Times New Roman"/>
        <family val="1"/>
      </rPr>
      <t xml:space="preserve"> Court </t>
    </r>
    <r>
      <rPr>
        <b/>
        <sz val="12"/>
        <color indexed="8"/>
        <rFont val="Times New Roman"/>
        <family val="1"/>
      </rPr>
      <t>may</t>
    </r>
    <r>
      <rPr>
        <sz val="12"/>
        <color indexed="8"/>
        <rFont val="Times New Roman"/>
        <family val="1"/>
      </rPr>
      <t xml:space="preserve"> adjust upward to 10%</t>
    </r>
  </si>
  <si>
    <r>
      <t>Extraordinary Education Expenses</t>
    </r>
    <r>
      <rPr>
        <sz val="12"/>
        <color indexed="8"/>
        <rFont val="Times New Roman"/>
        <family val="1"/>
      </rPr>
      <t>: private/special school, etc., but only if both parties agreed or court ordered.</t>
    </r>
  </si>
  <si>
    <t>PARENTAL CHILD SUPPORT OBLIGATION:</t>
  </si>
  <si>
    <t>MISCELLANEOUS:</t>
  </si>
  <si>
    <t>●    Deviations must be supported by written findings by the judge.</t>
  </si>
  <si>
    <t>●    No deviation from standard for joint custody unless extra expenses are imposed on one parent.</t>
  </si>
  <si>
    <t>per month by</t>
  </si>
  <si>
    <t>CHILD SUPPORT to be paid:</t>
  </si>
  <si>
    <t>Combined Adjusted Child Support Income</t>
  </si>
  <si>
    <t>One Child</t>
  </si>
  <si>
    <t>Two Children</t>
  </si>
  <si>
    <t>Three Children</t>
  </si>
  <si>
    <t>Four Children</t>
  </si>
  <si>
    <t>Five Children</t>
  </si>
  <si>
    <t>Six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</si>
</sst>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164" formatCode="&quot;$&quot;#,##0.00"/>
    <numFmt numFmtId="165" formatCode="&quot;$&quot;#,##0"/>
    <numFmt numFmtId="166" formatCode="0.00000%"/>
    <numFmt numFmtId="167" formatCode="General_)"/>
    <numFmt numFmtId="168" formatCode="0_)"/>
  </numFmts>
  <fonts count="29" x14ac:knownFonts="1">
    <font>
      <sz val="11"/>
      <color theme="1"/>
      <name val="Calibri"/>
      <family val="2"/>
      <scheme val="minor"/>
    </font>
    <font>
      <sz val="12"/>
      <color indexed="8"/>
      <name val="Times New Roman"/>
      <family val="1"/>
    </font>
    <font>
      <b/>
      <sz val="12"/>
      <color indexed="8"/>
      <name val="Times New Roman"/>
      <family val="1"/>
    </font>
    <font>
      <b/>
      <u/>
      <sz val="12"/>
      <color indexed="8"/>
      <name val="Times New Roman"/>
      <family val="1"/>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i/>
      <sz val="12"/>
      <color rgb="FF000000"/>
      <name val="Times New Roman"/>
      <family val="1"/>
    </font>
    <font>
      <b/>
      <i/>
      <u/>
      <sz val="12"/>
      <color theme="1"/>
      <name val="Times New Roman"/>
      <family val="1"/>
    </font>
    <font>
      <b/>
      <i/>
      <sz val="12"/>
      <color theme="1"/>
      <name val="Times New Roman"/>
      <family val="1"/>
    </font>
    <font>
      <u/>
      <sz val="12"/>
      <color theme="1"/>
      <name val="Times New Roman"/>
      <family val="1"/>
    </font>
    <font>
      <b/>
      <u/>
      <sz val="12"/>
      <color theme="1"/>
      <name val="Times New Roman"/>
      <family val="1"/>
    </font>
    <font>
      <b/>
      <i/>
      <u/>
      <sz val="12"/>
      <color rgb="FF000000"/>
      <name val="Times New Roman"/>
      <family val="1"/>
    </font>
    <font>
      <b/>
      <sz val="14"/>
      <color theme="1"/>
      <name val="Times New Roman"/>
      <family val="1"/>
    </font>
    <font>
      <sz val="14"/>
      <color indexed="8"/>
      <name val="Times New Roman"/>
      <family val="1"/>
    </font>
    <font>
      <b/>
      <sz val="14"/>
      <color indexed="8"/>
      <name val="Times New Roman"/>
      <family val="1"/>
    </font>
    <font>
      <b/>
      <sz val="10"/>
      <color theme="1"/>
      <name val="Times New Roman"/>
      <family val="1"/>
    </font>
    <font>
      <sz val="11"/>
      <color theme="1"/>
      <name val="Times New Roman"/>
      <family val="1"/>
    </font>
    <font>
      <sz val="16"/>
      <color theme="1"/>
      <name val="Times New Roman"/>
      <family val="1"/>
    </font>
    <font>
      <sz val="16"/>
      <color theme="1"/>
      <name val="Calibri"/>
      <family val="2"/>
      <scheme val="minor"/>
    </font>
    <font>
      <sz val="22"/>
      <color theme="1"/>
      <name val="Times New Roman"/>
      <family val="1"/>
    </font>
    <font>
      <sz val="22"/>
      <color theme="1"/>
      <name val="Calibri"/>
      <family val="2"/>
      <scheme val="minor"/>
    </font>
    <font>
      <b/>
      <sz val="16"/>
      <color theme="1"/>
      <name val="Times New Roman"/>
      <family val="1"/>
    </font>
    <font>
      <sz val="10"/>
      <name val="Arial"/>
      <family val="2"/>
    </font>
    <font>
      <sz val="10"/>
      <name val="Helv"/>
    </font>
    <font>
      <b/>
      <sz val="12"/>
      <name val="Times New Roman"/>
      <family val="1"/>
    </font>
    <font>
      <sz val="12"/>
      <name val="Times New Roman"/>
      <family val="1"/>
    </font>
    <font>
      <sz val="12"/>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double">
        <color indexed="64"/>
      </bottom>
      <diagonal/>
    </border>
    <border>
      <left/>
      <right style="medium">
        <color indexed="64"/>
      </right>
      <top/>
      <bottom/>
      <diagonal/>
    </border>
    <border>
      <left/>
      <right/>
      <top style="double">
        <color indexed="64"/>
      </top>
      <bottom/>
      <diagonal/>
    </border>
    <border>
      <left/>
      <right style="medium">
        <color indexed="64"/>
      </right>
      <top style="medium">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4" fillId="0" borderId="0"/>
    <xf numFmtId="167" fontId="25" fillId="0" borderId="0"/>
  </cellStyleXfs>
  <cellXfs count="190">
    <xf numFmtId="0" fontId="0" fillId="0" borderId="0" xfId="0"/>
    <xf numFmtId="164" fontId="6" fillId="0" borderId="2" xfId="0" applyNumberFormat="1" applyFont="1" applyBorder="1" applyAlignment="1" applyProtection="1">
      <alignment horizontal="right" vertical="center" wrapText="1"/>
    </xf>
    <xf numFmtId="0" fontId="4" fillId="0" borderId="0" xfId="0" applyFont="1" applyProtection="1"/>
    <xf numFmtId="0" fontId="6" fillId="0" borderId="0" xfId="0" applyFont="1" applyAlignment="1" applyProtection="1">
      <alignment horizontal="right" vertical="top" wrapText="1"/>
    </xf>
    <xf numFmtId="0" fontId="4" fillId="0" borderId="0" xfId="0" applyFont="1" applyProtection="1">
      <protection locked="0"/>
    </xf>
    <xf numFmtId="0" fontId="4"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5" fillId="0" borderId="0" xfId="0" applyFont="1" applyAlignment="1" applyProtection="1">
      <alignment horizontal="center"/>
      <protection locked="0"/>
    </xf>
    <xf numFmtId="0" fontId="4" fillId="0" borderId="0" xfId="0" applyFont="1" applyAlignment="1" applyProtection="1">
      <alignment horizontal="center" vertical="top" wrapText="1"/>
      <protection locked="0"/>
    </xf>
    <xf numFmtId="0" fontId="4" fillId="0" borderId="0" xfId="0" applyFont="1" applyAlignment="1" applyProtection="1">
      <protection locked="0"/>
    </xf>
    <xf numFmtId="0" fontId="5" fillId="0" borderId="0" xfId="0" applyFont="1" applyAlignment="1" applyProtection="1">
      <alignment horizontal="left" vertical="center" indent="2"/>
      <protection locked="0"/>
    </xf>
    <xf numFmtId="0" fontId="14" fillId="0" borderId="0" xfId="0" applyFont="1" applyAlignment="1" applyProtection="1">
      <alignment horizontal="left" vertical="center"/>
    </xf>
    <xf numFmtId="0" fontId="6" fillId="0" borderId="0" xfId="0" applyFont="1" applyAlignment="1" applyProtection="1">
      <alignment horizontal="center" vertical="top" wrapText="1"/>
    </xf>
    <xf numFmtId="0" fontId="6" fillId="0" borderId="0" xfId="0" applyFont="1" applyAlignment="1" applyProtection="1">
      <alignment vertical="center" wrapText="1"/>
    </xf>
    <xf numFmtId="0" fontId="6" fillId="0" borderId="0" xfId="0" applyFont="1" applyBorder="1" applyAlignment="1" applyProtection="1">
      <alignment vertical="center" wrapText="1"/>
    </xf>
    <xf numFmtId="0" fontId="7" fillId="0" borderId="1" xfId="0" applyFont="1" applyBorder="1" applyAlignment="1" applyProtection="1">
      <alignment horizontal="center" vertical="center" wrapText="1"/>
    </xf>
    <xf numFmtId="0" fontId="14" fillId="0" borderId="0" xfId="0" applyFont="1" applyAlignment="1" applyProtection="1">
      <alignment horizontal="left" vertical="top"/>
    </xf>
    <xf numFmtId="0" fontId="4" fillId="0" borderId="0" xfId="0" applyFont="1" applyBorder="1" applyProtection="1"/>
    <xf numFmtId="0" fontId="6" fillId="0" borderId="0" xfId="0" applyFont="1" applyAlignment="1" applyProtection="1">
      <alignment horizontal="center" vertical="center" wrapText="1"/>
    </xf>
    <xf numFmtId="0" fontId="8" fillId="0" borderId="0" xfId="0" applyFont="1" applyBorder="1" applyAlignment="1" applyProtection="1">
      <alignment vertical="center" wrapText="1"/>
    </xf>
    <xf numFmtId="0" fontId="6" fillId="0" borderId="0" xfId="0" applyFont="1" applyAlignment="1" applyProtection="1">
      <alignment vertical="center"/>
    </xf>
    <xf numFmtId="0" fontId="4" fillId="0" borderId="0" xfId="0" applyFont="1" applyAlignment="1" applyProtection="1">
      <alignment horizontal="left" vertical="center" indent="2"/>
    </xf>
    <xf numFmtId="164" fontId="6" fillId="0" borderId="2" xfId="0" applyNumberFormat="1" applyFont="1" applyBorder="1" applyAlignment="1" applyProtection="1">
      <alignment horizontal="right" vertical="center"/>
    </xf>
    <xf numFmtId="0" fontId="14" fillId="0" borderId="0" xfId="0" applyFont="1" applyAlignment="1" applyProtection="1">
      <alignment vertical="center" wrapText="1"/>
    </xf>
    <xf numFmtId="0" fontId="6" fillId="0" borderId="0" xfId="0" applyFont="1" applyAlignment="1" applyProtection="1">
      <alignment horizontal="left" vertical="top" wrapText="1"/>
    </xf>
    <xf numFmtId="0" fontId="8" fillId="0" borderId="0" xfId="0" applyFont="1" applyAlignment="1" applyProtection="1">
      <alignment horizontal="left" vertical="center" wrapText="1" indent="2"/>
    </xf>
    <xf numFmtId="0" fontId="7" fillId="0" borderId="1" xfId="0" applyFont="1" applyBorder="1" applyAlignment="1" applyProtection="1">
      <alignment horizontal="left" vertical="center" wrapText="1" indent="2"/>
    </xf>
    <xf numFmtId="0" fontId="4" fillId="0" borderId="0" xfId="0" applyFont="1" applyAlignment="1" applyProtection="1">
      <alignment horizontal="center" vertical="top"/>
    </xf>
    <xf numFmtId="0" fontId="4" fillId="0" borderId="0" xfId="0" applyFont="1" applyAlignment="1" applyProtection="1">
      <alignment horizontal="center" vertical="center" wrapText="1"/>
    </xf>
    <xf numFmtId="0" fontId="6" fillId="0" borderId="0" xfId="0" applyFont="1" applyBorder="1" applyAlignment="1" applyProtection="1">
      <alignment horizontal="right" vertical="center" wrapText="1"/>
    </xf>
    <xf numFmtId="164" fontId="6" fillId="0" borderId="4" xfId="0" applyNumberFormat="1" applyFont="1" applyBorder="1" applyAlignment="1" applyProtection="1">
      <alignment horizontal="right" vertical="center"/>
    </xf>
    <xf numFmtId="164" fontId="6" fillId="0" borderId="6" xfId="0" applyNumberFormat="1" applyFont="1" applyBorder="1" applyAlignment="1" applyProtection="1">
      <alignment horizontal="right" vertical="center"/>
    </xf>
    <xf numFmtId="0" fontId="5" fillId="0" borderId="0" xfId="0" applyFont="1" applyAlignment="1" applyProtection="1">
      <alignment vertical="center"/>
    </xf>
    <xf numFmtId="0" fontId="14" fillId="0" borderId="0" xfId="0" applyFont="1" applyAlignment="1" applyProtection="1">
      <alignment vertical="top"/>
    </xf>
    <xf numFmtId="0" fontId="4" fillId="0" borderId="0" xfId="0" applyFont="1" applyBorder="1" applyAlignment="1" applyProtection="1">
      <alignment vertical="center"/>
    </xf>
    <xf numFmtId="0" fontId="5" fillId="0" borderId="0" xfId="0" applyFont="1" applyBorder="1" applyProtection="1"/>
    <xf numFmtId="0" fontId="6" fillId="0" borderId="0" xfId="0" applyFont="1" applyBorder="1" applyAlignment="1" applyProtection="1">
      <alignment horizontal="center" vertical="center" wrapText="1"/>
    </xf>
    <xf numFmtId="0" fontId="5" fillId="0" borderId="0" xfId="0" applyFont="1" applyAlignment="1" applyProtection="1">
      <alignment horizontal="center" vertical="center"/>
    </xf>
    <xf numFmtId="164" fontId="4" fillId="0" borderId="0" xfId="0" applyNumberFormat="1" applyFont="1" applyProtection="1"/>
    <xf numFmtId="0" fontId="8" fillId="0" borderId="0" xfId="0" applyFont="1" applyBorder="1" applyAlignment="1" applyProtection="1">
      <alignment horizontal="center" vertical="center" wrapText="1"/>
    </xf>
    <xf numFmtId="164" fontId="6" fillId="0" borderId="7" xfId="0" applyNumberFormat="1" applyFont="1" applyBorder="1" applyAlignment="1" applyProtection="1">
      <alignment horizontal="right" vertical="center" wrapText="1"/>
    </xf>
    <xf numFmtId="164" fontId="6" fillId="0" borderId="3" xfId="0" applyNumberFormat="1" applyFont="1" applyBorder="1" applyAlignment="1" applyProtection="1">
      <alignment horizontal="right" vertical="center" wrapText="1"/>
    </xf>
    <xf numFmtId="8" fontId="6" fillId="0" borderId="0" xfId="0" applyNumberFormat="1" applyFont="1" applyBorder="1" applyAlignment="1" applyProtection="1">
      <alignment horizontal="right" vertical="center" wrapText="1"/>
    </xf>
    <xf numFmtId="164" fontId="6" fillId="0" borderId="8" xfId="0" applyNumberFormat="1" applyFont="1" applyBorder="1" applyAlignment="1" applyProtection="1">
      <alignment vertical="center" wrapText="1"/>
    </xf>
    <xf numFmtId="8" fontId="6" fillId="0" borderId="8" xfId="0" applyNumberFormat="1" applyFont="1" applyBorder="1" applyAlignment="1" applyProtection="1">
      <alignment horizontal="right" vertical="center" wrapText="1"/>
    </xf>
    <xf numFmtId="0" fontId="4" fillId="0" borderId="0" xfId="0" applyFont="1" applyAlignment="1" applyProtection="1">
      <alignment horizontal="right" vertical="center" wrapText="1"/>
    </xf>
    <xf numFmtId="164" fontId="4" fillId="0" borderId="1" xfId="0" applyNumberFormat="1" applyFont="1" applyBorder="1" applyAlignment="1" applyProtection="1">
      <alignment horizontal="right" vertical="center" wrapText="1"/>
    </xf>
    <xf numFmtId="0" fontId="4" fillId="0" borderId="0" xfId="0" applyFont="1" applyBorder="1" applyAlignment="1" applyProtection="1">
      <alignment horizontal="right" vertical="center" wrapText="1"/>
    </xf>
    <xf numFmtId="0" fontId="5" fillId="0" borderId="0" xfId="0" applyFont="1" applyAlignment="1" applyProtection="1">
      <alignment horizontal="justify" vertical="center" wrapText="1"/>
    </xf>
    <xf numFmtId="8" fontId="4" fillId="0" borderId="1" xfId="0" applyNumberFormat="1" applyFont="1" applyBorder="1" applyAlignment="1" applyProtection="1">
      <alignment horizontal="right" vertical="center" wrapText="1"/>
    </xf>
    <xf numFmtId="0" fontId="5" fillId="0" borderId="0" xfId="0" applyFont="1" applyAlignment="1" applyProtection="1">
      <alignment horizontal="left" vertical="center"/>
    </xf>
    <xf numFmtId="164" fontId="4" fillId="0" borderId="0" xfId="0" applyNumberFormat="1" applyFont="1" applyBorder="1" applyAlignment="1" applyProtection="1"/>
    <xf numFmtId="0" fontId="5" fillId="0" borderId="0" xfId="0" applyFont="1" applyAlignment="1" applyProtection="1">
      <alignment horizontal="left" vertical="center" indent="2"/>
    </xf>
    <xf numFmtId="0" fontId="5" fillId="0" borderId="0" xfId="0" applyFont="1" applyAlignment="1" applyProtection="1">
      <alignment horizontal="justify" vertical="center"/>
    </xf>
    <xf numFmtId="0" fontId="12" fillId="0" borderId="0" xfId="0" applyFont="1" applyProtection="1"/>
    <xf numFmtId="0" fontId="11" fillId="0" borderId="0" xfId="0" applyFont="1" applyProtection="1"/>
    <xf numFmtId="0" fontId="17" fillId="0" borderId="0" xfId="0" applyFont="1" applyBorder="1" applyAlignment="1" applyProtection="1">
      <alignment horizontal="center" vertical="top"/>
    </xf>
    <xf numFmtId="0" fontId="4" fillId="0" borderId="0" xfId="0" applyFont="1" applyAlignment="1" applyProtection="1">
      <alignment horizontal="center" vertical="center" wrapText="1"/>
      <protection locked="0"/>
    </xf>
    <xf numFmtId="0" fontId="10" fillId="0" borderId="0" xfId="0" applyFont="1" applyAlignment="1" applyProtection="1">
      <alignment vertical="center" wrapText="1"/>
    </xf>
    <xf numFmtId="165" fontId="4" fillId="0" borderId="0" xfId="0" applyNumberFormat="1" applyFont="1" applyAlignment="1" applyProtection="1">
      <alignment horizontal="center" vertical="center"/>
    </xf>
    <xf numFmtId="0" fontId="14" fillId="0" borderId="18" xfId="0" applyFont="1" applyBorder="1" applyAlignment="1" applyProtection="1"/>
    <xf numFmtId="164" fontId="6" fillId="2" borderId="2" xfId="0" applyNumberFormat="1" applyFont="1" applyFill="1" applyBorder="1" applyAlignment="1" applyProtection="1">
      <alignment horizontal="right" vertical="center" wrapText="1"/>
      <protection locked="0"/>
    </xf>
    <xf numFmtId="164" fontId="6" fillId="2" borderId="3" xfId="0" applyNumberFormat="1" applyFont="1" applyFill="1" applyBorder="1" applyAlignment="1" applyProtection="1">
      <alignment horizontal="right" vertical="center" wrapText="1"/>
      <protection locked="0"/>
    </xf>
    <xf numFmtId="164" fontId="6" fillId="2" borderId="6" xfId="0" applyNumberFormat="1" applyFont="1" applyFill="1" applyBorder="1" applyAlignment="1" applyProtection="1">
      <alignment horizontal="right" vertical="center" wrapText="1"/>
      <protection locked="0"/>
    </xf>
    <xf numFmtId="164" fontId="6" fillId="2" borderId="4" xfId="0" applyNumberFormat="1" applyFont="1" applyFill="1" applyBorder="1" applyAlignment="1" applyProtection="1">
      <alignment horizontal="right" vertical="center" wrapText="1"/>
      <protection locked="0"/>
    </xf>
    <xf numFmtId="164" fontId="6" fillId="2" borderId="5" xfId="0" applyNumberFormat="1" applyFont="1" applyFill="1" applyBorder="1" applyAlignment="1" applyProtection="1">
      <alignment horizontal="right" vertical="center" wrapText="1"/>
      <protection locked="0"/>
    </xf>
    <xf numFmtId="164" fontId="6" fillId="2" borderId="2" xfId="0" applyNumberFormat="1" applyFont="1" applyFill="1" applyBorder="1" applyAlignment="1" applyProtection="1">
      <alignment horizontal="right" vertical="center"/>
      <protection locked="0"/>
    </xf>
    <xf numFmtId="164" fontId="6" fillId="2" borderId="3" xfId="0" applyNumberFormat="1" applyFont="1" applyFill="1" applyBorder="1" applyAlignment="1" applyProtection="1">
      <alignment horizontal="right" vertical="center"/>
      <protection locked="0"/>
    </xf>
    <xf numFmtId="164" fontId="6" fillId="2" borderId="6" xfId="0" applyNumberFormat="1" applyFont="1" applyFill="1" applyBorder="1" applyAlignment="1" applyProtection="1">
      <alignment horizontal="right" vertical="center"/>
      <protection locked="0"/>
    </xf>
    <xf numFmtId="164" fontId="6" fillId="2" borderId="11" xfId="0" applyNumberFormat="1" applyFont="1" applyFill="1" applyBorder="1" applyAlignment="1" applyProtection="1">
      <alignment horizontal="right" vertical="center"/>
      <protection locked="0"/>
    </xf>
    <xf numFmtId="164" fontId="6" fillId="2" borderId="4" xfId="0" applyNumberFormat="1" applyFont="1" applyFill="1" applyBorder="1" applyAlignment="1" applyProtection="1">
      <alignment horizontal="right" vertical="center" wrapText="1" indent="2"/>
      <protection locked="0"/>
    </xf>
    <xf numFmtId="164" fontId="6" fillId="2" borderId="3" xfId="0" applyNumberFormat="1" applyFont="1" applyFill="1" applyBorder="1" applyAlignment="1" applyProtection="1">
      <alignment horizontal="right" vertical="center" wrapText="1" indent="2"/>
      <protection locked="0"/>
    </xf>
    <xf numFmtId="164" fontId="6" fillId="2" borderId="2" xfId="0" applyNumberFormat="1" applyFont="1" applyFill="1" applyBorder="1" applyAlignment="1" applyProtection="1">
      <alignment horizontal="right" vertical="center" wrapText="1" indent="2"/>
      <protection locked="0"/>
    </xf>
    <xf numFmtId="0" fontId="5" fillId="0" borderId="0" xfId="0" applyFont="1" applyAlignment="1" applyProtection="1">
      <alignment horizontal="right" vertical="center"/>
    </xf>
    <xf numFmtId="0" fontId="5" fillId="0" borderId="0" xfId="0" applyFont="1" applyAlignment="1" applyProtection="1">
      <alignment horizontal="left"/>
    </xf>
    <xf numFmtId="0" fontId="10" fillId="0" borderId="0" xfId="0" applyFont="1" applyAlignment="1" applyProtection="1">
      <alignment vertical="top"/>
    </xf>
    <xf numFmtId="0" fontId="6" fillId="0" borderId="0" xfId="0" applyFont="1" applyBorder="1" applyAlignment="1" applyProtection="1">
      <alignment horizontal="left" vertical="center" wrapText="1"/>
    </xf>
    <xf numFmtId="164" fontId="11" fillId="0" borderId="0" xfId="0" applyNumberFormat="1" applyFont="1" applyFill="1" applyBorder="1" applyAlignment="1" applyProtection="1">
      <alignment horizontal="center" wrapText="1"/>
    </xf>
    <xf numFmtId="0" fontId="14" fillId="0" borderId="0" xfId="0" applyFont="1" applyAlignment="1" applyProtection="1">
      <alignment horizontal="left" vertical="center" wrapText="1"/>
    </xf>
    <xf numFmtId="0" fontId="14"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14" fillId="0" borderId="0" xfId="0" applyFont="1" applyAlignment="1" applyProtection="1">
      <alignment horizontal="center" vertical="top" wrapText="1"/>
      <protection locked="0"/>
    </xf>
    <xf numFmtId="0" fontId="4" fillId="0" borderId="0" xfId="0" applyFont="1" applyAlignment="1" applyProtection="1">
      <alignment horizontal="left" vertical="center"/>
    </xf>
    <xf numFmtId="164" fontId="4" fillId="2" borderId="1" xfId="0" applyNumberFormat="1" applyFont="1" applyFill="1" applyBorder="1" applyAlignment="1" applyProtection="1">
      <alignment wrapText="1"/>
      <protection locked="0"/>
    </xf>
    <xf numFmtId="0" fontId="5" fillId="0" borderId="0" xfId="0" applyFont="1" applyAlignment="1" applyProtection="1">
      <alignment horizontal="left" vertical="top" wrapText="1"/>
    </xf>
    <xf numFmtId="0" fontId="5" fillId="0" borderId="0" xfId="0" applyFont="1" applyAlignment="1" applyProtection="1">
      <alignment vertical="center" wrapText="1"/>
    </xf>
    <xf numFmtId="0" fontId="6" fillId="0" borderId="0" xfId="0" applyFont="1" applyBorder="1" applyAlignment="1" applyProtection="1">
      <alignment horizontal="left" vertical="top" wrapText="1"/>
    </xf>
    <xf numFmtId="0" fontId="9"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vertical="center"/>
    </xf>
    <xf numFmtId="0" fontId="4" fillId="0" borderId="0" xfId="0" applyFont="1" applyAlignment="1" applyProtection="1">
      <alignment horizontal="center" vertical="top" wrapText="1"/>
    </xf>
    <xf numFmtId="0" fontId="7" fillId="0" borderId="0" xfId="0" applyFont="1" applyBorder="1" applyAlignment="1" applyProtection="1">
      <alignment horizontal="right" vertical="center" wrapText="1"/>
    </xf>
    <xf numFmtId="0" fontId="4" fillId="0" borderId="0" xfId="0" applyFont="1" applyAlignment="1" applyProtection="1"/>
    <xf numFmtId="0" fontId="5" fillId="0" borderId="0" xfId="0" applyFont="1" applyAlignment="1" applyProtection="1">
      <alignment vertical="top" wrapText="1"/>
    </xf>
    <xf numFmtId="0" fontId="13" fillId="0" borderId="0" xfId="0" applyFont="1" applyBorder="1" applyAlignment="1" applyProtection="1">
      <alignment vertical="top" wrapText="1"/>
    </xf>
    <xf numFmtId="49" fontId="4" fillId="2" borderId="1" xfId="0" applyNumberFormat="1" applyFont="1" applyFill="1" applyBorder="1" applyAlignment="1" applyProtection="1">
      <alignment horizontal="left"/>
      <protection locked="0"/>
    </xf>
    <xf numFmtId="49" fontId="4" fillId="0" borderId="0" xfId="0" applyNumberFormat="1" applyFont="1" applyAlignment="1" applyProtection="1">
      <alignment horizontal="left"/>
    </xf>
    <xf numFmtId="0" fontId="4" fillId="0" borderId="0" xfId="0" applyFont="1" applyAlignment="1" applyProtection="1">
      <alignment horizontal="left"/>
    </xf>
    <xf numFmtId="0" fontId="18" fillId="2" borderId="3" xfId="0" applyFont="1" applyFill="1" applyBorder="1" applyAlignment="1" applyProtection="1">
      <protection locked="0"/>
    </xf>
    <xf numFmtId="0" fontId="18" fillId="0" borderId="0" xfId="0" applyFont="1" applyAlignment="1" applyProtection="1">
      <alignment vertical="top" wrapText="1"/>
    </xf>
    <xf numFmtId="0" fontId="18" fillId="0" borderId="0" xfId="0" applyFont="1" applyAlignment="1" applyProtection="1">
      <alignment wrapText="1"/>
    </xf>
    <xf numFmtId="0" fontId="18" fillId="0" borderId="0" xfId="0" applyFont="1" applyAlignment="1" applyProtection="1">
      <alignment vertical="center" wrapText="1"/>
    </xf>
    <xf numFmtId="0" fontId="7" fillId="0" borderId="0" xfId="0" applyFont="1" applyBorder="1" applyAlignment="1" applyProtection="1">
      <alignment horizontal="left" vertical="center" wrapText="1"/>
    </xf>
    <xf numFmtId="0" fontId="14" fillId="0" borderId="0" xfId="0" applyFont="1" applyAlignment="1" applyProtection="1">
      <alignment vertical="center"/>
      <protection locked="0"/>
    </xf>
    <xf numFmtId="0" fontId="4" fillId="0" borderId="0" xfId="0" applyFont="1" applyAlignment="1" applyProtection="1"/>
    <xf numFmtId="0" fontId="18" fillId="0" borderId="0" xfId="0" applyFont="1" applyAlignment="1" applyProtection="1"/>
    <xf numFmtId="164" fontId="4" fillId="3" borderId="0" xfId="0" applyNumberFormat="1" applyFont="1" applyFill="1" applyBorder="1" applyAlignment="1" applyProtection="1">
      <alignment wrapText="1"/>
      <protection locked="0"/>
    </xf>
    <xf numFmtId="0" fontId="5" fillId="0" borderId="0" xfId="0" applyFont="1" applyAlignment="1" applyProtection="1">
      <alignment horizontal="left" wrapText="1"/>
      <protection locked="0"/>
    </xf>
    <xf numFmtId="0" fontId="14" fillId="0" borderId="0" xfId="0" applyFont="1" applyAlignment="1" applyProtection="1">
      <alignment horizontal="center" vertical="center" wrapText="1"/>
      <protection locked="0"/>
    </xf>
    <xf numFmtId="0" fontId="19" fillId="0" borderId="0" xfId="0" applyFont="1" applyAlignment="1" applyProtection="1">
      <alignment horizontal="left" vertical="top" wrapText="1"/>
    </xf>
    <xf numFmtId="0" fontId="21" fillId="0" borderId="0" xfId="0" applyFont="1" applyAlignment="1" applyProtection="1">
      <alignment horizontal="left"/>
    </xf>
    <xf numFmtId="0" fontId="22" fillId="0" borderId="0" xfId="0" applyFont="1" applyAlignment="1">
      <alignment horizontal="left"/>
    </xf>
    <xf numFmtId="0" fontId="23" fillId="0" borderId="0" xfId="0" applyFont="1" applyAlignment="1" applyProtection="1">
      <alignment horizontal="center" vertical="center" wrapText="1"/>
    </xf>
    <xf numFmtId="0" fontId="14" fillId="2" borderId="0" xfId="0" applyFont="1" applyFill="1" applyAlignment="1" applyProtection="1">
      <alignment horizontal="center" vertical="top" wrapText="1"/>
      <protection locked="0"/>
    </xf>
    <xf numFmtId="166" fontId="4" fillId="0" borderId="1" xfId="0" applyNumberFormat="1" applyFont="1" applyBorder="1" applyAlignment="1" applyProtection="1">
      <alignment horizontal="right"/>
    </xf>
    <xf numFmtId="166" fontId="4" fillId="0" borderId="0" xfId="0" applyNumberFormat="1" applyFont="1" applyAlignment="1" applyProtection="1">
      <alignment horizontal="right"/>
    </xf>
    <xf numFmtId="4" fontId="4" fillId="0" borderId="1" xfId="0" applyNumberFormat="1" applyFont="1" applyBorder="1" applyAlignment="1" applyProtection="1"/>
    <xf numFmtId="4" fontId="4" fillId="0" borderId="0" xfId="0" applyNumberFormat="1" applyFont="1" applyBorder="1" applyAlignment="1" applyProtection="1"/>
    <xf numFmtId="0" fontId="27" fillId="0" borderId="0" xfId="0" applyFont="1"/>
    <xf numFmtId="1" fontId="27" fillId="0" borderId="23" xfId="1" applyNumberFormat="1" applyFont="1" applyBorder="1" applyAlignment="1">
      <alignment horizontal="right" vertical="center"/>
    </xf>
    <xf numFmtId="168" fontId="27" fillId="0" borderId="23" xfId="1" applyNumberFormat="1" applyFont="1" applyBorder="1" applyAlignment="1">
      <alignment vertical="center"/>
    </xf>
    <xf numFmtId="0" fontId="28" fillId="0" borderId="0" xfId="0" applyFont="1" applyProtection="1"/>
    <xf numFmtId="165" fontId="28" fillId="0" borderId="0" xfId="0" applyNumberFormat="1" applyFont="1" applyProtection="1"/>
    <xf numFmtId="164" fontId="4" fillId="2" borderId="4" xfId="0" applyNumberFormat="1" applyFont="1" applyFill="1" applyBorder="1" applyAlignment="1" applyProtection="1">
      <alignment horizontal="center" wrapText="1"/>
      <protection locked="0"/>
    </xf>
    <xf numFmtId="0" fontId="5" fillId="0" borderId="0" xfId="0" applyFont="1" applyAlignment="1" applyProtection="1">
      <alignment horizontal="center" vertical="center"/>
    </xf>
    <xf numFmtId="165" fontId="5" fillId="0" borderId="0" xfId="0" applyNumberFormat="1" applyFont="1" applyAlignment="1" applyProtection="1">
      <alignment horizontal="left" vertical="center" wrapText="1"/>
    </xf>
    <xf numFmtId="0" fontId="28" fillId="0" borderId="0" xfId="0" applyFont="1" applyAlignment="1" applyProtection="1">
      <alignment wrapText="1"/>
    </xf>
    <xf numFmtId="165" fontId="4" fillId="0" borderId="0" xfId="0" applyNumberFormat="1" applyFont="1" applyFill="1" applyAlignment="1" applyProtection="1">
      <alignment horizontal="center" vertical="center"/>
    </xf>
    <xf numFmtId="165" fontId="28" fillId="0" borderId="0" xfId="0" applyNumberFormat="1" applyFont="1" applyFill="1" applyProtection="1"/>
    <xf numFmtId="0" fontId="4" fillId="0" borderId="0" xfId="0" applyFont="1" applyFill="1" applyProtection="1"/>
    <xf numFmtId="0" fontId="28" fillId="0" borderId="0" xfId="0" applyFont="1" applyFill="1" applyProtection="1"/>
    <xf numFmtId="0" fontId="26" fillId="0" borderId="19" xfId="1" applyFont="1" applyFill="1" applyBorder="1" applyAlignment="1" applyProtection="1">
      <alignment horizontal="center" vertical="center" wrapText="1"/>
    </xf>
    <xf numFmtId="0" fontId="26" fillId="0" borderId="20" xfId="1" applyFont="1" applyFill="1" applyBorder="1" applyAlignment="1">
      <alignment horizontal="center" wrapText="1"/>
    </xf>
    <xf numFmtId="0" fontId="26" fillId="0" borderId="21" xfId="1" applyFont="1" applyFill="1" applyBorder="1" applyAlignment="1">
      <alignment horizontal="center" wrapText="1"/>
    </xf>
    <xf numFmtId="0" fontId="26" fillId="0" borderId="22" xfId="1" applyFont="1" applyFill="1" applyBorder="1" applyAlignment="1">
      <alignment horizontal="center" wrapText="1"/>
    </xf>
    <xf numFmtId="0" fontId="27" fillId="0" borderId="0" xfId="0" applyFont="1" applyFill="1"/>
    <xf numFmtId="0" fontId="14" fillId="0" borderId="0" xfId="0" applyFont="1" applyAlignment="1" applyProtection="1"/>
    <xf numFmtId="0" fontId="18" fillId="0" borderId="0" xfId="0" applyFont="1" applyAlignment="1" applyProtection="1"/>
    <xf numFmtId="0" fontId="5" fillId="0" borderId="0" xfId="0" applyFont="1" applyAlignment="1" applyProtection="1">
      <alignment vertical="center" wrapText="1"/>
    </xf>
    <xf numFmtId="0" fontId="18" fillId="0" borderId="0" xfId="0" applyFont="1" applyAlignment="1" applyProtection="1">
      <alignment wrapText="1"/>
    </xf>
    <xf numFmtId="0" fontId="10"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49" fontId="18" fillId="2" borderId="1" xfId="0" applyNumberFormat="1" applyFont="1" applyFill="1" applyBorder="1" applyAlignment="1" applyProtection="1">
      <alignment horizontal="left"/>
      <protection locked="0"/>
    </xf>
    <xf numFmtId="49" fontId="18" fillId="0" borderId="1" xfId="0" applyNumberFormat="1" applyFont="1" applyBorder="1" applyAlignment="1" applyProtection="1">
      <alignment horizontal="left"/>
      <protection locked="0"/>
    </xf>
    <xf numFmtId="49" fontId="5" fillId="2" borderId="1" xfId="0" applyNumberFormat="1" applyFont="1" applyFill="1" applyBorder="1" applyAlignment="1" applyProtection="1">
      <alignment horizontal="left"/>
      <protection locked="0"/>
    </xf>
    <xf numFmtId="0" fontId="6" fillId="0" borderId="0"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3" fillId="0" borderId="0" xfId="0" applyFont="1" applyBorder="1" applyAlignment="1" applyProtection="1">
      <alignment vertical="center" wrapText="1"/>
    </xf>
    <xf numFmtId="0" fontId="18" fillId="0" borderId="9" xfId="0" applyFont="1" applyBorder="1" applyAlignment="1" applyProtection="1">
      <alignment vertical="center" wrapText="1"/>
    </xf>
    <xf numFmtId="0" fontId="13" fillId="0" borderId="0" xfId="0" applyFont="1" applyBorder="1" applyAlignment="1" applyProtection="1">
      <alignment horizontal="right" vertical="center" wrapText="1"/>
    </xf>
    <xf numFmtId="0" fontId="18" fillId="0" borderId="9" xfId="0" applyFont="1" applyBorder="1" applyAlignment="1" applyProtection="1">
      <alignment horizontal="right" vertical="center" wrapText="1"/>
    </xf>
    <xf numFmtId="0" fontId="13" fillId="0" borderId="0" xfId="0" applyFont="1" applyAlignment="1" applyProtection="1">
      <alignment horizontal="right" vertical="center" wrapText="1"/>
    </xf>
    <xf numFmtId="0" fontId="7" fillId="0" borderId="0" xfId="0" applyFont="1" applyBorder="1" applyAlignment="1" applyProtection="1">
      <alignment horizontal="right" vertical="center" wrapText="1"/>
    </xf>
    <xf numFmtId="0" fontId="13" fillId="0" borderId="0" xfId="0" applyFont="1" applyBorder="1" applyAlignment="1" applyProtection="1">
      <alignment vertical="top" wrapText="1"/>
    </xf>
    <xf numFmtId="0" fontId="18" fillId="0" borderId="9" xfId="0" applyFont="1" applyBorder="1" applyAlignment="1" applyProtection="1">
      <alignment vertical="top" wrapText="1"/>
    </xf>
    <xf numFmtId="0" fontId="14" fillId="0" borderId="14" xfId="0" applyFont="1" applyBorder="1" applyAlignment="1" applyProtection="1"/>
    <xf numFmtId="0" fontId="14" fillId="0" borderId="15" xfId="0" applyFont="1" applyBorder="1" applyAlignment="1" applyProtection="1"/>
    <xf numFmtId="0" fontId="14" fillId="0" borderId="16" xfId="0" applyFont="1" applyBorder="1" applyAlignment="1" applyProtection="1"/>
    <xf numFmtId="0" fontId="14" fillId="0" borderId="17" xfId="0" applyFont="1" applyBorder="1" applyAlignment="1" applyProtection="1"/>
    <xf numFmtId="0" fontId="18" fillId="2" borderId="7" xfId="0" applyFont="1" applyFill="1" applyBorder="1" applyAlignment="1" applyProtection="1">
      <protection locked="0"/>
    </xf>
    <xf numFmtId="0" fontId="18" fillId="2" borderId="1" xfId="0" applyFont="1" applyFill="1" applyBorder="1" applyAlignment="1" applyProtection="1">
      <protection locked="0"/>
    </xf>
    <xf numFmtId="0" fontId="18" fillId="2" borderId="12" xfId="0" applyFont="1" applyFill="1" applyBorder="1" applyAlignment="1" applyProtection="1">
      <protection locked="0"/>
    </xf>
    <xf numFmtId="0" fontId="18" fillId="2" borderId="13" xfId="0" applyFont="1" applyFill="1" applyBorder="1" applyAlignment="1" applyProtection="1">
      <protection locked="0"/>
    </xf>
    <xf numFmtId="0" fontId="4" fillId="0" borderId="0" xfId="0" applyFont="1" applyAlignment="1" applyProtection="1">
      <alignment horizontal="justify" vertical="center"/>
    </xf>
    <xf numFmtId="0" fontId="9" fillId="0" borderId="0" xfId="0" applyFont="1" applyAlignment="1" applyProtection="1">
      <alignment vertical="center" wrapText="1"/>
    </xf>
    <xf numFmtId="0" fontId="18" fillId="0" borderId="0" xfId="0" applyFont="1" applyAlignment="1" applyProtection="1">
      <alignment vertical="center" wrapText="1"/>
    </xf>
    <xf numFmtId="0" fontId="9" fillId="0" borderId="0" xfId="0" applyFont="1" applyAlignment="1" applyProtection="1">
      <alignment horizontal="right"/>
    </xf>
    <xf numFmtId="0" fontId="18" fillId="0" borderId="9" xfId="0" applyFont="1" applyBorder="1" applyAlignment="1" applyProtection="1">
      <alignment horizontal="right"/>
    </xf>
    <xf numFmtId="0" fontId="4" fillId="0" borderId="0" xfId="0" applyFont="1" applyAlignment="1" applyProtection="1">
      <alignment vertical="center" wrapText="1"/>
    </xf>
    <xf numFmtId="0" fontId="4" fillId="0" borderId="0" xfId="0" applyFont="1" applyAlignment="1" applyProtection="1">
      <alignment vertical="center"/>
    </xf>
    <xf numFmtId="0" fontId="18" fillId="0" borderId="0" xfId="0" applyFont="1" applyAlignment="1" applyProtection="1">
      <alignment vertical="center"/>
    </xf>
    <xf numFmtId="0" fontId="4" fillId="0" borderId="0" xfId="0" applyFont="1" applyAlignment="1" applyProtection="1">
      <alignment horizontal="center" vertical="top" wrapText="1"/>
    </xf>
    <xf numFmtId="0" fontId="17" fillId="0" borderId="10" xfId="0" applyFont="1" applyBorder="1" applyAlignment="1" applyProtection="1">
      <alignment horizontal="center" vertical="top"/>
    </xf>
    <xf numFmtId="0" fontId="18" fillId="2" borderId="1" xfId="0" applyFont="1" applyFill="1" applyBorder="1" applyAlignment="1" applyProtection="1">
      <alignment horizontal="left" vertical="top"/>
      <protection locked="0"/>
    </xf>
    <xf numFmtId="0" fontId="10" fillId="0" borderId="0" xfId="0" applyFont="1" applyAlignment="1" applyProtection="1">
      <alignment vertical="top" wrapText="1"/>
    </xf>
    <xf numFmtId="0" fontId="5" fillId="0" borderId="0" xfId="0" applyFont="1" applyAlignment="1" applyProtection="1">
      <alignment vertical="top" wrapText="1"/>
    </xf>
    <xf numFmtId="0" fontId="4" fillId="0" borderId="0" xfId="0" applyFont="1" applyAlignment="1" applyProtection="1"/>
    <xf numFmtId="0" fontId="18" fillId="2" borderId="1" xfId="0" applyFont="1" applyFill="1" applyBorder="1" applyAlignment="1" applyProtection="1">
      <alignment horizontal="left" vertical="top" wrapText="1"/>
      <protection locked="0"/>
    </xf>
    <xf numFmtId="0" fontId="5" fillId="0" borderId="0" xfId="0" applyFont="1" applyAlignment="1" applyProtection="1">
      <alignment horizontal="left" vertical="top" wrapText="1"/>
    </xf>
    <xf numFmtId="0" fontId="0" fillId="0" borderId="0" xfId="0" applyAlignment="1"/>
    <xf numFmtId="0" fontId="19" fillId="0" borderId="0" xfId="0" applyFont="1" applyAlignment="1" applyProtection="1">
      <alignment horizontal="left"/>
    </xf>
    <xf numFmtId="0" fontId="20" fillId="0" borderId="0" xfId="0" applyFont="1" applyAlignment="1">
      <alignment horizontal="left"/>
    </xf>
    <xf numFmtId="0" fontId="1" fillId="0" borderId="0" xfId="0" applyFont="1" applyAlignment="1" applyProtection="1">
      <alignment vertical="center" wrapText="1"/>
    </xf>
    <xf numFmtId="0" fontId="5" fillId="0" borderId="0" xfId="0" applyFont="1" applyAlignment="1" applyProtection="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left" vertical="center" wrapText="1"/>
    </xf>
    <xf numFmtId="0" fontId="0" fillId="0" borderId="0" xfId="0" applyAlignment="1">
      <alignment horizontal="left" vertical="center" wrapText="1"/>
    </xf>
  </cellXfs>
  <cellStyles count="3">
    <cellStyle name="Normal" xfId="0" builtinId="0"/>
    <cellStyle name="Normal 2" xfId="2"/>
    <cellStyle name="Normal_OR 9699 data updated to 2005" xfId="1"/>
  </cellStyles>
  <dxfs count="1">
    <dxf>
      <fill>
        <patternFill>
          <bgColor theme="4" tint="0.59996337778862885"/>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120</xdr:row>
          <xdr:rowOff>219075</xdr:rowOff>
        </xdr:from>
        <xdr:to>
          <xdr:col>2</xdr:col>
          <xdr:colOff>695325</xdr:colOff>
          <xdr:row>122</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120</xdr:row>
          <xdr:rowOff>219075</xdr:rowOff>
        </xdr:from>
        <xdr:to>
          <xdr:col>3</xdr:col>
          <xdr:colOff>704850</xdr:colOff>
          <xdr:row>122</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131"/>
  <sheetViews>
    <sheetView tabSelected="1" showWhiteSpace="0" view="pageBreakPreview" topLeftCell="A88" zoomScaleNormal="100" zoomScaleSheetLayoutView="100" zoomScalePageLayoutView="85" workbookViewId="0">
      <selection activeCell="F75" sqref="F75"/>
    </sheetView>
  </sheetViews>
  <sheetFormatPr defaultColWidth="39.140625" defaultRowHeight="15.75" x14ac:dyDescent="0.25"/>
  <cols>
    <col min="1" max="1" width="6.85546875" style="4" customWidth="1"/>
    <col min="2" max="2" width="47.140625" style="4" customWidth="1"/>
    <col min="3" max="3" width="16.42578125" style="4" customWidth="1"/>
    <col min="4" max="4" width="18" style="4" customWidth="1"/>
    <col min="5" max="5" width="16.7109375" style="4" customWidth="1"/>
    <col min="6" max="16384" width="39.140625" style="4"/>
  </cols>
  <sheetData>
    <row r="1" spans="1:5" ht="18.75" x14ac:dyDescent="0.3">
      <c r="A1" s="158" t="s">
        <v>93</v>
      </c>
      <c r="B1" s="159"/>
      <c r="C1" s="160" t="s">
        <v>94</v>
      </c>
      <c r="D1" s="161"/>
      <c r="E1" s="61" t="s">
        <v>95</v>
      </c>
    </row>
    <row r="2" spans="1:5" ht="27.75" customHeight="1" thickBot="1" x14ac:dyDescent="0.3">
      <c r="A2" s="162"/>
      <c r="B2" s="163"/>
      <c r="C2" s="164"/>
      <c r="D2" s="165"/>
      <c r="E2" s="99"/>
    </row>
    <row r="3" spans="1:5" ht="10.5" customHeight="1" x14ac:dyDescent="0.25">
      <c r="A3" s="2"/>
      <c r="B3" s="2"/>
      <c r="C3" s="2"/>
      <c r="D3" s="2"/>
      <c r="E3" s="2"/>
    </row>
    <row r="4" spans="1:5" ht="15.75" customHeight="1" x14ac:dyDescent="0.25">
      <c r="A4" s="177" t="s">
        <v>103</v>
      </c>
      <c r="B4" s="177"/>
      <c r="C4" s="177"/>
      <c r="D4" s="177"/>
      <c r="E4" s="177"/>
    </row>
    <row r="5" spans="1:5" ht="25.5" customHeight="1" x14ac:dyDescent="0.25">
      <c r="A5" s="177"/>
      <c r="B5" s="177"/>
      <c r="C5" s="177"/>
      <c r="D5" s="177"/>
      <c r="E5" s="177"/>
    </row>
    <row r="6" spans="1:5" x14ac:dyDescent="0.25">
      <c r="A6" s="90"/>
      <c r="B6" s="2"/>
      <c r="C6" s="2"/>
      <c r="D6" s="2"/>
      <c r="E6" s="2"/>
    </row>
    <row r="7" spans="1:5" ht="32.25" customHeight="1" x14ac:dyDescent="0.25">
      <c r="A7" s="12" t="s">
        <v>0</v>
      </c>
      <c r="B7" s="139" t="s">
        <v>96</v>
      </c>
      <c r="C7" s="139"/>
      <c r="D7" s="139"/>
      <c r="E7" s="139"/>
    </row>
    <row r="8" spans="1:5" ht="16.5" thickBot="1" x14ac:dyDescent="0.3">
      <c r="A8" s="13">
        <v>1</v>
      </c>
      <c r="B8" s="14"/>
      <c r="C8" s="15"/>
      <c r="D8" s="16" t="s">
        <v>1</v>
      </c>
      <c r="E8" s="16" t="s">
        <v>2</v>
      </c>
    </row>
    <row r="9" spans="1:5" ht="31.5" customHeight="1" thickBot="1" x14ac:dyDescent="0.3">
      <c r="A9" s="3" t="s">
        <v>3</v>
      </c>
      <c r="B9" s="87" t="s">
        <v>4</v>
      </c>
      <c r="C9" s="87"/>
      <c r="D9" s="62"/>
      <c r="E9" s="63"/>
    </row>
    <row r="10" spans="1:5" ht="31.5" customHeight="1" thickBot="1" x14ac:dyDescent="0.3">
      <c r="A10" s="3" t="s">
        <v>5</v>
      </c>
      <c r="B10" s="87" t="s">
        <v>6</v>
      </c>
      <c r="C10" s="87"/>
      <c r="D10" s="62"/>
      <c r="E10" s="62"/>
    </row>
    <row r="11" spans="1:5" ht="31.5" customHeight="1" thickBot="1" x14ac:dyDescent="0.3">
      <c r="A11" s="3" t="s">
        <v>7</v>
      </c>
      <c r="B11" s="87" t="s">
        <v>8</v>
      </c>
      <c r="C11" s="87"/>
      <c r="D11" s="62"/>
      <c r="E11" s="62"/>
    </row>
    <row r="12" spans="1:5" ht="31.5" customHeight="1" thickBot="1" x14ac:dyDescent="0.3">
      <c r="A12" s="3" t="s">
        <v>9</v>
      </c>
      <c r="B12" s="87" t="s">
        <v>10</v>
      </c>
      <c r="C12" s="87"/>
      <c r="D12" s="62"/>
      <c r="E12" s="62"/>
    </row>
    <row r="13" spans="1:5" ht="31.5" customHeight="1" thickBot="1" x14ac:dyDescent="0.3">
      <c r="A13" s="3" t="s">
        <v>11</v>
      </c>
      <c r="B13" s="87" t="s">
        <v>12</v>
      </c>
      <c r="C13" s="87"/>
      <c r="D13" s="62"/>
      <c r="E13" s="62"/>
    </row>
    <row r="14" spans="1:5" ht="31.5" customHeight="1" thickBot="1" x14ac:dyDescent="0.3">
      <c r="A14" s="3" t="s">
        <v>13</v>
      </c>
      <c r="B14" s="87" t="s">
        <v>14</v>
      </c>
      <c r="C14" s="87"/>
      <c r="D14" s="62"/>
      <c r="E14" s="62"/>
    </row>
    <row r="15" spans="1:5" ht="31.5" customHeight="1" thickBot="1" x14ac:dyDescent="0.3">
      <c r="A15" s="3" t="s">
        <v>15</v>
      </c>
      <c r="B15" s="87" t="s">
        <v>16</v>
      </c>
      <c r="C15" s="87"/>
      <c r="D15" s="62"/>
      <c r="E15" s="62"/>
    </row>
    <row r="16" spans="1:5" ht="31.5" customHeight="1" thickBot="1" x14ac:dyDescent="0.3">
      <c r="A16" s="3" t="s">
        <v>17</v>
      </c>
      <c r="B16" s="87" t="s">
        <v>18</v>
      </c>
      <c r="C16" s="87"/>
      <c r="D16" s="62"/>
      <c r="E16" s="62"/>
    </row>
    <row r="17" spans="1:5" ht="31.5" customHeight="1" thickBot="1" x14ac:dyDescent="0.3">
      <c r="A17" s="3" t="s">
        <v>19</v>
      </c>
      <c r="B17" s="87" t="s">
        <v>20</v>
      </c>
      <c r="C17" s="87"/>
      <c r="D17" s="62"/>
      <c r="E17" s="62"/>
    </row>
    <row r="18" spans="1:5" ht="31.5" customHeight="1" thickBot="1" x14ac:dyDescent="0.3">
      <c r="A18" s="3" t="s">
        <v>21</v>
      </c>
      <c r="B18" s="87" t="s">
        <v>22</v>
      </c>
      <c r="C18" s="87"/>
      <c r="D18" s="62"/>
      <c r="E18" s="62"/>
    </row>
    <row r="19" spans="1:5" ht="31.5" customHeight="1" thickBot="1" x14ac:dyDescent="0.3">
      <c r="A19" s="3" t="s">
        <v>23</v>
      </c>
      <c r="B19" s="87" t="s">
        <v>24</v>
      </c>
      <c r="C19" s="87"/>
      <c r="D19" s="62"/>
      <c r="E19" s="62"/>
    </row>
    <row r="20" spans="1:5" ht="31.5" customHeight="1" thickBot="1" x14ac:dyDescent="0.3">
      <c r="A20" s="3" t="s">
        <v>25</v>
      </c>
      <c r="B20" s="87" t="s">
        <v>26</v>
      </c>
      <c r="C20" s="87"/>
      <c r="D20" s="62"/>
      <c r="E20" s="62"/>
    </row>
    <row r="21" spans="1:5" ht="31.5" customHeight="1" thickBot="1" x14ac:dyDescent="0.3">
      <c r="A21" s="3" t="s">
        <v>27</v>
      </c>
      <c r="B21" s="87" t="s">
        <v>28</v>
      </c>
      <c r="C21" s="87"/>
      <c r="D21" s="62"/>
      <c r="E21" s="62"/>
    </row>
    <row r="22" spans="1:5" ht="31.5" customHeight="1" thickBot="1" x14ac:dyDescent="0.3">
      <c r="A22" s="3" t="s">
        <v>29</v>
      </c>
      <c r="B22" s="87" t="s">
        <v>30</v>
      </c>
      <c r="C22" s="87"/>
      <c r="D22" s="62"/>
      <c r="E22" s="62"/>
    </row>
    <row r="23" spans="1:5" ht="31.5" customHeight="1" thickBot="1" x14ac:dyDescent="0.3">
      <c r="A23" s="3" t="s">
        <v>31</v>
      </c>
      <c r="B23" s="87" t="s">
        <v>32</v>
      </c>
      <c r="C23" s="87"/>
      <c r="D23" s="62"/>
      <c r="E23" s="62"/>
    </row>
    <row r="24" spans="1:5" ht="31.5" customHeight="1" thickBot="1" x14ac:dyDescent="0.3">
      <c r="A24" s="3" t="s">
        <v>33</v>
      </c>
      <c r="B24" s="87" t="s">
        <v>34</v>
      </c>
      <c r="C24" s="87"/>
      <c r="D24" s="62"/>
      <c r="E24" s="62"/>
    </row>
    <row r="25" spans="1:5" ht="53.25" customHeight="1" thickBot="1" x14ac:dyDescent="0.3">
      <c r="A25" s="3" t="s">
        <v>35</v>
      </c>
      <c r="B25" s="146" t="s">
        <v>36</v>
      </c>
      <c r="C25" s="147"/>
      <c r="D25" s="62"/>
      <c r="E25" s="62"/>
    </row>
    <row r="26" spans="1:5" ht="30" customHeight="1" thickBot="1" x14ac:dyDescent="0.3">
      <c r="A26" s="3" t="s">
        <v>37</v>
      </c>
      <c r="B26" s="146" t="s">
        <v>38</v>
      </c>
      <c r="C26" s="147"/>
      <c r="D26" s="62"/>
      <c r="E26" s="62"/>
    </row>
    <row r="27" spans="1:5" ht="33.75" customHeight="1" thickBot="1" x14ac:dyDescent="0.3">
      <c r="A27" s="3" t="s">
        <v>39</v>
      </c>
      <c r="B27" s="146" t="s">
        <v>40</v>
      </c>
      <c r="C27" s="147"/>
      <c r="D27" s="62"/>
      <c r="E27" s="62"/>
    </row>
    <row r="28" spans="1:5" ht="30" customHeight="1" thickBot="1" x14ac:dyDescent="0.3">
      <c r="A28" s="3" t="s">
        <v>41</v>
      </c>
      <c r="B28" s="87" t="s">
        <v>42</v>
      </c>
      <c r="C28" s="87"/>
      <c r="D28" s="64"/>
      <c r="E28" s="64"/>
    </row>
    <row r="29" spans="1:5" ht="30" customHeight="1" thickTop="1" thickBot="1" x14ac:dyDescent="0.3">
      <c r="A29" s="154" t="s">
        <v>73</v>
      </c>
      <c r="B29" s="155"/>
      <c r="C29" s="153"/>
      <c r="D29" s="1">
        <f>SUM(D9:D28)</f>
        <v>0</v>
      </c>
      <c r="E29" s="1">
        <f>SUM(E9:E28)</f>
        <v>0</v>
      </c>
    </row>
    <row r="31" spans="1:5" ht="36.75" customHeight="1" x14ac:dyDescent="0.25">
      <c r="A31" s="17" t="s">
        <v>43</v>
      </c>
      <c r="B31" s="178" t="s">
        <v>98</v>
      </c>
      <c r="C31" s="178"/>
      <c r="D31" s="178"/>
      <c r="E31" s="178"/>
    </row>
    <row r="32" spans="1:5" x14ac:dyDescent="0.25">
      <c r="A32" s="90"/>
      <c r="B32" s="18"/>
      <c r="C32" s="18"/>
      <c r="D32" s="2"/>
      <c r="E32" s="2"/>
    </row>
    <row r="33" spans="1:5" ht="16.5" thickBot="1" x14ac:dyDescent="0.3">
      <c r="A33" s="19"/>
      <c r="B33" s="20"/>
      <c r="C33" s="20"/>
      <c r="D33" s="16" t="s">
        <v>1</v>
      </c>
      <c r="E33" s="16" t="s">
        <v>2</v>
      </c>
    </row>
    <row r="34" spans="1:5" ht="16.5" thickBot="1" x14ac:dyDescent="0.3">
      <c r="A34" s="13">
        <v>2</v>
      </c>
      <c r="B34" s="95" t="s">
        <v>44</v>
      </c>
      <c r="C34" s="95"/>
      <c r="D34" s="65"/>
      <c r="E34" s="63"/>
    </row>
    <row r="35" spans="1:5" ht="16.5" thickBot="1" x14ac:dyDescent="0.3">
      <c r="A35" s="13">
        <v>3</v>
      </c>
      <c r="B35" s="95" t="s">
        <v>45</v>
      </c>
      <c r="C35" s="95"/>
      <c r="D35" s="62"/>
      <c r="E35" s="63"/>
    </row>
    <row r="36" spans="1:5" ht="16.5" thickBot="1" x14ac:dyDescent="0.3">
      <c r="A36" s="13">
        <v>4</v>
      </c>
      <c r="B36" s="156" t="s">
        <v>46</v>
      </c>
      <c r="C36" s="157"/>
      <c r="D36" s="65"/>
      <c r="E36" s="66"/>
    </row>
    <row r="37" spans="1:5" ht="33" customHeight="1" thickBot="1" x14ac:dyDescent="0.3">
      <c r="A37" s="13">
        <v>5</v>
      </c>
      <c r="B37" s="156" t="s">
        <v>47</v>
      </c>
      <c r="C37" s="157"/>
      <c r="D37" s="67"/>
      <c r="E37" s="68"/>
    </row>
    <row r="38" spans="1:5" ht="27.75" customHeight="1" thickBot="1" x14ac:dyDescent="0.3">
      <c r="A38" s="13">
        <v>6</v>
      </c>
      <c r="B38" s="148" t="s">
        <v>48</v>
      </c>
      <c r="C38" s="149"/>
      <c r="D38" s="69"/>
      <c r="E38" s="70"/>
    </row>
    <row r="39" spans="1:5" ht="24" customHeight="1" thickTop="1" thickBot="1" x14ac:dyDescent="0.3">
      <c r="A39" s="21"/>
      <c r="B39" s="152" t="s">
        <v>49</v>
      </c>
      <c r="C39" s="153"/>
      <c r="D39" s="23">
        <f>SUM(D37+D38+D34+D35+D36)</f>
        <v>0</v>
      </c>
      <c r="E39" s="23">
        <f>SUM(E37+E38+E34+E35+E36)</f>
        <v>0</v>
      </c>
    </row>
    <row r="40" spans="1:5" x14ac:dyDescent="0.25">
      <c r="A40" s="22"/>
      <c r="B40" s="2"/>
      <c r="C40" s="2"/>
    </row>
    <row r="41" spans="1:5" ht="36" customHeight="1" x14ac:dyDescent="0.25">
      <c r="A41" s="24" t="s">
        <v>80</v>
      </c>
      <c r="B41" s="185" t="s">
        <v>97</v>
      </c>
      <c r="C41" s="168"/>
      <c r="D41" s="168"/>
      <c r="E41" s="168"/>
    </row>
    <row r="42" spans="1:5" ht="16.5" thickBot="1" x14ac:dyDescent="0.3">
      <c r="A42" s="25"/>
      <c r="B42" s="26"/>
      <c r="C42" s="26"/>
      <c r="D42" s="27" t="s">
        <v>1</v>
      </c>
      <c r="E42" s="27" t="s">
        <v>2</v>
      </c>
    </row>
    <row r="43" spans="1:5" ht="32.25" customHeight="1" thickBot="1" x14ac:dyDescent="0.3">
      <c r="A43" s="13">
        <v>7</v>
      </c>
      <c r="B43" s="156" t="s">
        <v>50</v>
      </c>
      <c r="C43" s="157"/>
      <c r="D43" s="71"/>
      <c r="E43" s="72"/>
    </row>
    <row r="44" spans="1:5" ht="32.25" customHeight="1" thickBot="1" x14ac:dyDescent="0.3">
      <c r="A44" s="13">
        <v>8</v>
      </c>
      <c r="B44" s="150" t="s">
        <v>111</v>
      </c>
      <c r="C44" s="151"/>
      <c r="D44" s="73"/>
      <c r="E44" s="72"/>
    </row>
    <row r="45" spans="1:5" x14ac:dyDescent="0.25">
      <c r="A45" s="28"/>
      <c r="B45" s="2"/>
      <c r="C45" s="2"/>
    </row>
    <row r="46" spans="1:5" x14ac:dyDescent="0.25">
      <c r="A46" s="174">
        <v>9</v>
      </c>
      <c r="B46" s="167" t="s">
        <v>110</v>
      </c>
      <c r="C46" s="168"/>
      <c r="D46" s="88"/>
      <c r="E46" s="6"/>
    </row>
    <row r="47" spans="1:5" x14ac:dyDescent="0.25">
      <c r="A47" s="174"/>
      <c r="B47" s="89"/>
      <c r="C47" s="89"/>
      <c r="D47" s="2"/>
    </row>
    <row r="48" spans="1:5" ht="26.25" customHeight="1" thickBot="1" x14ac:dyDescent="0.3">
      <c r="A48" s="174"/>
      <c r="B48" s="75" t="s">
        <v>104</v>
      </c>
      <c r="C48" s="143"/>
      <c r="D48" s="143"/>
      <c r="E48" s="143"/>
    </row>
    <row r="49" spans="1:5" ht="30" customHeight="1" thickBot="1" x14ac:dyDescent="0.3">
      <c r="A49" s="174"/>
      <c r="B49" s="74" t="s">
        <v>105</v>
      </c>
      <c r="C49" s="96"/>
      <c r="D49" s="97"/>
      <c r="E49" s="98"/>
    </row>
    <row r="50" spans="1:5" ht="29.25" customHeight="1" thickBot="1" x14ac:dyDescent="0.3">
      <c r="A50" s="174"/>
      <c r="B50" s="74" t="s">
        <v>106</v>
      </c>
      <c r="C50" s="145"/>
      <c r="D50" s="145"/>
      <c r="E50" s="145"/>
    </row>
    <row r="51" spans="1:5" ht="32.25" customHeight="1" thickBot="1" x14ac:dyDescent="0.3">
      <c r="A51" s="174"/>
      <c r="B51" s="145"/>
      <c r="C51" s="145"/>
      <c r="D51" s="145"/>
      <c r="E51" s="145"/>
    </row>
    <row r="52" spans="1:5" ht="20.25" customHeight="1" thickBot="1" x14ac:dyDescent="0.3">
      <c r="A52" s="174"/>
      <c r="B52" s="83" t="s">
        <v>51</v>
      </c>
      <c r="C52" s="5"/>
      <c r="D52" s="5"/>
      <c r="E52" s="8" t="s">
        <v>108</v>
      </c>
    </row>
    <row r="53" spans="1:5" ht="22.5" customHeight="1" thickBot="1" x14ac:dyDescent="0.3">
      <c r="A53" s="91"/>
      <c r="B53" s="90"/>
      <c r="C53" s="5"/>
      <c r="D53" s="5"/>
      <c r="E53" s="124" t="s">
        <v>82</v>
      </c>
    </row>
    <row r="54" spans="1:5" x14ac:dyDescent="0.25">
      <c r="A54" s="9"/>
      <c r="B54" s="89"/>
      <c r="C54" s="7"/>
      <c r="D54" s="10"/>
    </row>
    <row r="55" spans="1:5" ht="26.25" customHeight="1" thickBot="1" x14ac:dyDescent="0.3">
      <c r="A55" s="9">
        <v>10</v>
      </c>
      <c r="B55" s="76" t="s">
        <v>107</v>
      </c>
      <c r="C55" s="143"/>
      <c r="D55" s="143"/>
      <c r="E55" s="144"/>
    </row>
    <row r="56" spans="1:5" ht="32.25" customHeight="1" thickBot="1" x14ac:dyDescent="0.3">
      <c r="A56" s="58"/>
      <c r="B56" s="176"/>
      <c r="C56" s="176"/>
      <c r="D56" s="176"/>
      <c r="E56" s="176"/>
    </row>
    <row r="57" spans="1:5" ht="16.5" thickBot="1" x14ac:dyDescent="0.3">
      <c r="A57" s="29"/>
      <c r="B57" s="100"/>
      <c r="C57" s="100"/>
      <c r="D57" s="100"/>
      <c r="E57" s="8" t="s">
        <v>109</v>
      </c>
    </row>
    <row r="58" spans="1:5" ht="25.5" customHeight="1" thickBot="1" x14ac:dyDescent="0.3">
      <c r="A58" s="29"/>
      <c r="B58" s="100"/>
      <c r="C58" s="100"/>
      <c r="D58" s="100"/>
      <c r="E58" s="124" t="s">
        <v>82</v>
      </c>
    </row>
    <row r="59" spans="1:5" ht="13.5" customHeight="1" thickBot="1" x14ac:dyDescent="0.3">
      <c r="A59" s="29"/>
      <c r="B59" s="100"/>
      <c r="C59" s="100"/>
      <c r="D59" s="100"/>
      <c r="E59" s="78"/>
    </row>
    <row r="60" spans="1:5" ht="16.5" thickBot="1" x14ac:dyDescent="0.3">
      <c r="A60" s="21"/>
      <c r="B60" s="2"/>
      <c r="C60" s="30" t="s">
        <v>52</v>
      </c>
      <c r="D60" s="31">
        <f>SUM(D43)</f>
        <v>0</v>
      </c>
      <c r="E60" s="31">
        <f>SUM(E43)</f>
        <v>0</v>
      </c>
    </row>
    <row r="61" spans="1:5" ht="16.5" thickBot="1" x14ac:dyDescent="0.3">
      <c r="A61" s="21"/>
      <c r="B61" s="2"/>
      <c r="C61" s="30" t="s">
        <v>53</v>
      </c>
      <c r="D61" s="31">
        <f>SUM(D44)</f>
        <v>0</v>
      </c>
      <c r="E61" s="31">
        <f t="shared" ref="E61" si="0">SUM(E44)</f>
        <v>0</v>
      </c>
    </row>
    <row r="62" spans="1:5" ht="16.5" thickBot="1" x14ac:dyDescent="0.3">
      <c r="A62" s="21"/>
      <c r="B62" s="2"/>
      <c r="C62" s="30" t="s">
        <v>54</v>
      </c>
      <c r="D62" s="31">
        <f>SUM(E53)/2</f>
        <v>0</v>
      </c>
      <c r="E62" s="31">
        <f>SUM(E53)/2</f>
        <v>0</v>
      </c>
    </row>
    <row r="63" spans="1:5" ht="32.25" thickBot="1" x14ac:dyDescent="0.3">
      <c r="A63" s="21"/>
      <c r="B63" s="2"/>
      <c r="C63" s="30" t="s">
        <v>55</v>
      </c>
      <c r="D63" s="32">
        <f>SUM(E58)/2</f>
        <v>0</v>
      </c>
      <c r="E63" s="32">
        <f>SUM(E58)/2</f>
        <v>0</v>
      </c>
    </row>
    <row r="64" spans="1:5" ht="21.75" customHeight="1" thickTop="1" thickBot="1" x14ac:dyDescent="0.3">
      <c r="A64" s="21"/>
      <c r="B64" s="169" t="s">
        <v>83</v>
      </c>
      <c r="C64" s="170"/>
      <c r="D64" s="23">
        <f>SUM(D60:D63)</f>
        <v>0</v>
      </c>
      <c r="E64" s="23">
        <f>SUM(E60:E63)</f>
        <v>0</v>
      </c>
    </row>
    <row r="65" spans="1:5" x14ac:dyDescent="0.25">
      <c r="A65" s="33"/>
      <c r="B65" s="2"/>
      <c r="C65" s="2"/>
      <c r="D65" s="2"/>
      <c r="E65" s="2"/>
    </row>
    <row r="66" spans="1:5" ht="18.75" x14ac:dyDescent="0.3">
      <c r="A66" s="34" t="s">
        <v>81</v>
      </c>
      <c r="B66" s="137" t="s">
        <v>99</v>
      </c>
      <c r="C66" s="138"/>
      <c r="D66" s="138"/>
      <c r="E66" s="138"/>
    </row>
    <row r="67" spans="1:5" x14ac:dyDescent="0.25">
      <c r="A67" s="35"/>
      <c r="B67" s="18"/>
      <c r="C67" s="18"/>
      <c r="D67" s="36"/>
      <c r="E67" s="36"/>
    </row>
    <row r="68" spans="1:5" ht="16.5" thickBot="1" x14ac:dyDescent="0.3">
      <c r="A68" s="37"/>
      <c r="B68" s="37"/>
      <c r="C68" s="38" t="s">
        <v>1</v>
      </c>
      <c r="D68" s="38" t="s">
        <v>2</v>
      </c>
      <c r="E68" s="38" t="s">
        <v>56</v>
      </c>
    </row>
    <row r="69" spans="1:5" ht="32.25" customHeight="1" thickBot="1" x14ac:dyDescent="0.3">
      <c r="A69" s="37">
        <v>1</v>
      </c>
      <c r="B69" s="103" t="s">
        <v>73</v>
      </c>
      <c r="C69" s="31">
        <f>SUM(Father_Income)</f>
        <v>0</v>
      </c>
      <c r="D69" s="31">
        <f>SUM(Mother_Income)</f>
        <v>0</v>
      </c>
      <c r="E69" s="31">
        <f>SUM(D69+C69)</f>
        <v>0</v>
      </c>
    </row>
    <row r="70" spans="1:5" ht="16.5" customHeight="1" thickBot="1" x14ac:dyDescent="0.3">
      <c r="A70" s="20"/>
      <c r="B70" s="40" t="s">
        <v>57</v>
      </c>
      <c r="C70" s="40"/>
      <c r="D70" s="39"/>
      <c r="E70" s="39"/>
    </row>
    <row r="71" spans="1:5" ht="16.5" thickBot="1" x14ac:dyDescent="0.3">
      <c r="A71" s="37">
        <v>2</v>
      </c>
      <c r="B71" s="15" t="s">
        <v>58</v>
      </c>
      <c r="C71" s="31">
        <f>SUM(D34)</f>
        <v>0</v>
      </c>
      <c r="D71" s="31">
        <f t="shared" ref="C71:D73" si="1">SUM(E34)</f>
        <v>0</v>
      </c>
      <c r="E71" s="31">
        <f>SUM(C71:D71)</f>
        <v>0</v>
      </c>
    </row>
    <row r="72" spans="1:5" ht="16.5" thickBot="1" x14ac:dyDescent="0.3">
      <c r="A72" s="37">
        <v>3</v>
      </c>
      <c r="B72" s="15" t="s">
        <v>59</v>
      </c>
      <c r="C72" s="31">
        <f>SUM(D35)</f>
        <v>0</v>
      </c>
      <c r="D72" s="31">
        <f t="shared" si="1"/>
        <v>0</v>
      </c>
      <c r="E72" s="31">
        <f>SUM(C72:D72)</f>
        <v>0</v>
      </c>
    </row>
    <row r="73" spans="1:5" ht="16.5" thickBot="1" x14ac:dyDescent="0.3">
      <c r="A73" s="37">
        <v>4</v>
      </c>
      <c r="B73" s="15" t="s">
        <v>60</v>
      </c>
      <c r="C73" s="31">
        <f t="shared" si="1"/>
        <v>0</v>
      </c>
      <c r="D73" s="31">
        <f t="shared" si="1"/>
        <v>0</v>
      </c>
      <c r="E73" s="31">
        <f>SUM(C73:D73)</f>
        <v>0</v>
      </c>
    </row>
    <row r="74" spans="1:5" ht="16.5" thickBot="1" x14ac:dyDescent="0.3">
      <c r="A74" s="37">
        <v>5</v>
      </c>
      <c r="B74" s="15" t="s">
        <v>61</v>
      </c>
      <c r="C74" s="31">
        <f>SUM(D37)</f>
        <v>0</v>
      </c>
      <c r="D74" s="31">
        <f>SUM(E37)</f>
        <v>0</v>
      </c>
      <c r="E74" s="31">
        <f>SUM(C74:D74)</f>
        <v>0</v>
      </c>
    </row>
    <row r="75" spans="1:5" ht="16.5" thickBot="1" x14ac:dyDescent="0.3">
      <c r="A75" s="37">
        <v>6</v>
      </c>
      <c r="B75" s="15" t="s">
        <v>62</v>
      </c>
      <c r="C75" s="32">
        <f>SUM(D38)</f>
        <v>0</v>
      </c>
      <c r="D75" s="32">
        <f>SUM(E38)</f>
        <v>0</v>
      </c>
      <c r="E75" s="32">
        <f>SUM(C75:D75)</f>
        <v>0</v>
      </c>
    </row>
    <row r="76" spans="1:5" ht="20.25" customHeight="1" thickTop="1" thickBot="1" x14ac:dyDescent="0.3">
      <c r="A76" s="155" t="s">
        <v>49</v>
      </c>
      <c r="B76" s="155"/>
      <c r="C76" s="41">
        <f>SUM(C71:C75)</f>
        <v>0</v>
      </c>
      <c r="D76" s="1">
        <f>SUM(D71:D75)</f>
        <v>0</v>
      </c>
      <c r="E76" s="42">
        <f>SUM(E71:E75)</f>
        <v>0</v>
      </c>
    </row>
    <row r="77" spans="1:5" x14ac:dyDescent="0.25">
      <c r="A77" s="92"/>
      <c r="B77" s="92"/>
      <c r="C77" s="30"/>
      <c r="D77" s="43"/>
      <c r="E77" s="43"/>
    </row>
    <row r="78" spans="1:5" ht="16.5" thickBot="1" x14ac:dyDescent="0.3">
      <c r="A78" s="37">
        <v>7</v>
      </c>
      <c r="B78" s="77" t="s">
        <v>63</v>
      </c>
      <c r="C78" s="44">
        <f>SUM(C69-C76)</f>
        <v>0</v>
      </c>
      <c r="D78" s="45">
        <f>SUM(D69-D76)</f>
        <v>0</v>
      </c>
      <c r="E78" s="45">
        <f>SUM(E69-E76)</f>
        <v>0</v>
      </c>
    </row>
    <row r="79" spans="1:5" ht="16.5" thickTop="1" x14ac:dyDescent="0.25">
      <c r="A79" s="35"/>
      <c r="B79" s="57"/>
      <c r="C79" s="175" t="s">
        <v>100</v>
      </c>
      <c r="D79" s="175"/>
      <c r="E79" s="175"/>
    </row>
    <row r="80" spans="1:5" x14ac:dyDescent="0.25">
      <c r="A80" s="35"/>
      <c r="B80" s="18"/>
      <c r="C80" s="18"/>
      <c r="D80" s="18"/>
      <c r="E80" s="18"/>
    </row>
    <row r="81" spans="1:5" ht="18.75" x14ac:dyDescent="0.25">
      <c r="A81" s="79" t="s">
        <v>84</v>
      </c>
      <c r="B81" s="80" t="s">
        <v>87</v>
      </c>
      <c r="C81" s="29"/>
      <c r="D81" s="29"/>
      <c r="E81" s="29"/>
    </row>
    <row r="82" spans="1:5" x14ac:dyDescent="0.25">
      <c r="A82" s="81"/>
      <c r="B82" s="85"/>
      <c r="C82" s="29"/>
      <c r="D82" s="29"/>
      <c r="E82" s="29"/>
    </row>
    <row r="83" spans="1:5" ht="34.5" customHeight="1" thickBot="1" x14ac:dyDescent="0.3">
      <c r="A83" s="29">
        <v>8</v>
      </c>
      <c r="B83" s="86" t="s">
        <v>74</v>
      </c>
      <c r="C83" s="101"/>
      <c r="D83" s="84"/>
    </row>
    <row r="84" spans="1:5" ht="19.5" customHeight="1" x14ac:dyDescent="0.25">
      <c r="A84" s="89"/>
      <c r="B84" s="102"/>
      <c r="C84" s="101"/>
      <c r="D84" s="2"/>
      <c r="E84" s="2"/>
    </row>
    <row r="85" spans="1:5" ht="15.75" customHeight="1" x14ac:dyDescent="0.25">
      <c r="A85" s="2"/>
      <c r="B85" s="86" t="s">
        <v>64</v>
      </c>
      <c r="C85" s="2"/>
      <c r="D85" s="46"/>
      <c r="E85" s="2"/>
    </row>
    <row r="86" spans="1:5" ht="24" customHeight="1" thickBot="1" x14ac:dyDescent="0.3">
      <c r="A86" s="29">
        <v>9</v>
      </c>
      <c r="B86" s="89" t="s">
        <v>65</v>
      </c>
      <c r="C86" s="2"/>
      <c r="D86" s="47">
        <f>SUM(D60+E60)</f>
        <v>0</v>
      </c>
      <c r="E86" s="2"/>
    </row>
    <row r="87" spans="1:5" ht="24" customHeight="1" thickBot="1" x14ac:dyDescent="0.3">
      <c r="A87" s="29">
        <v>10</v>
      </c>
      <c r="B87" s="89" t="s">
        <v>66</v>
      </c>
      <c r="C87" s="2"/>
      <c r="D87" s="47">
        <f>SUM(D61:E61)</f>
        <v>0</v>
      </c>
      <c r="E87" s="2"/>
    </row>
    <row r="88" spans="1:5" ht="24" customHeight="1" thickBot="1" x14ac:dyDescent="0.3">
      <c r="A88" s="29">
        <v>11</v>
      </c>
      <c r="B88" s="89" t="s">
        <v>67</v>
      </c>
      <c r="C88" s="2"/>
      <c r="D88" s="47">
        <f>SUM(D62:E62)</f>
        <v>0</v>
      </c>
      <c r="E88" s="2"/>
    </row>
    <row r="89" spans="1:5" ht="24" customHeight="1" x14ac:dyDescent="0.25">
      <c r="A89" s="29"/>
      <c r="B89" s="89"/>
      <c r="C89" s="2"/>
      <c r="D89" s="48"/>
      <c r="E89" s="2"/>
    </row>
    <row r="90" spans="1:5" ht="15.75" customHeight="1" x14ac:dyDescent="0.25">
      <c r="A90" s="49"/>
      <c r="B90" s="49" t="s">
        <v>88</v>
      </c>
      <c r="C90" s="49"/>
      <c r="D90" s="46"/>
      <c r="E90" s="46"/>
    </row>
    <row r="91" spans="1:5" ht="16.5" thickBot="1" x14ac:dyDescent="0.3">
      <c r="A91" s="29">
        <v>12</v>
      </c>
      <c r="B91" s="46" t="s">
        <v>68</v>
      </c>
      <c r="C91" s="89"/>
      <c r="D91" s="46"/>
      <c r="E91" s="50">
        <f>SUM(D83:D88)</f>
        <v>0</v>
      </c>
    </row>
    <row r="92" spans="1:5" x14ac:dyDescent="0.25">
      <c r="A92" s="29"/>
      <c r="B92" s="89"/>
      <c r="C92" s="89"/>
      <c r="D92" s="89"/>
      <c r="E92" s="89"/>
    </row>
    <row r="93" spans="1:5" ht="30" customHeight="1" x14ac:dyDescent="0.25">
      <c r="A93" s="51" t="s">
        <v>89</v>
      </c>
      <c r="B93" s="139" t="s">
        <v>79</v>
      </c>
      <c r="C93" s="140"/>
      <c r="D93" s="140"/>
      <c r="E93" s="140"/>
    </row>
    <row r="94" spans="1:5" x14ac:dyDescent="0.25">
      <c r="A94" s="29"/>
      <c r="B94" s="59"/>
      <c r="C94" s="59"/>
      <c r="D94" s="2"/>
      <c r="E94" s="2"/>
    </row>
    <row r="95" spans="1:5" ht="27" customHeight="1" thickBot="1" x14ac:dyDescent="0.3">
      <c r="A95" s="29">
        <v>13</v>
      </c>
      <c r="B95" s="171" t="s">
        <v>77</v>
      </c>
      <c r="C95" s="168"/>
      <c r="D95" s="115" t="e">
        <f>(C78/E78)</f>
        <v>#DIV/0!</v>
      </c>
      <c r="E95" s="2"/>
    </row>
    <row r="96" spans="1:5" x14ac:dyDescent="0.25">
      <c r="A96" s="29"/>
      <c r="B96" s="89"/>
      <c r="C96" s="89"/>
      <c r="D96" s="116"/>
      <c r="E96" s="2"/>
    </row>
    <row r="97" spans="1:9" ht="20.25" customHeight="1" thickBot="1" x14ac:dyDescent="0.3">
      <c r="A97" s="29">
        <v>14</v>
      </c>
      <c r="B97" s="172" t="s">
        <v>78</v>
      </c>
      <c r="C97" s="173"/>
      <c r="D97" s="115" t="e">
        <f>(D78/E78)</f>
        <v>#DIV/0!</v>
      </c>
      <c r="E97" s="2"/>
    </row>
    <row r="98" spans="1:9" x14ac:dyDescent="0.25">
      <c r="A98" s="2"/>
      <c r="B98" s="2"/>
      <c r="C98" s="2"/>
      <c r="D98" s="2"/>
      <c r="E98" s="2"/>
    </row>
    <row r="99" spans="1:9" ht="30" customHeight="1" x14ac:dyDescent="0.25">
      <c r="A99" s="51" t="s">
        <v>90</v>
      </c>
      <c r="B99" s="33" t="s">
        <v>112</v>
      </c>
      <c r="C99" s="2"/>
      <c r="D99" s="2"/>
      <c r="E99" s="2"/>
    </row>
    <row r="100" spans="1:9" x14ac:dyDescent="0.25">
      <c r="A100" s="29"/>
      <c r="B100" s="59"/>
      <c r="C100" s="59"/>
      <c r="D100" s="29"/>
      <c r="E100" s="39"/>
    </row>
    <row r="101" spans="1:9" ht="31.5" customHeight="1" thickBot="1" x14ac:dyDescent="0.3">
      <c r="A101" s="29">
        <v>15</v>
      </c>
      <c r="B101" s="171" t="s">
        <v>85</v>
      </c>
      <c r="C101" s="171"/>
      <c r="D101" s="168"/>
      <c r="E101" s="117" t="e">
        <f>D95*E91</f>
        <v>#DIV/0!</v>
      </c>
    </row>
    <row r="102" spans="1:9" x14ac:dyDescent="0.25">
      <c r="A102" s="29"/>
      <c r="B102" s="89"/>
      <c r="C102" s="89"/>
      <c r="D102" s="93"/>
      <c r="E102" s="118"/>
    </row>
    <row r="103" spans="1:9" ht="33" customHeight="1" thickBot="1" x14ac:dyDescent="0.3">
      <c r="A103" s="29">
        <v>16</v>
      </c>
      <c r="B103" s="171" t="s">
        <v>86</v>
      </c>
      <c r="C103" s="171"/>
      <c r="D103" s="168"/>
      <c r="E103" s="117" t="e">
        <f>D97*E91</f>
        <v>#DIV/0!</v>
      </c>
    </row>
    <row r="104" spans="1:9" ht="21" customHeight="1" x14ac:dyDescent="0.25">
      <c r="A104" s="29"/>
      <c r="B104" s="89"/>
      <c r="C104" s="89"/>
      <c r="D104" s="102"/>
      <c r="E104" s="52"/>
    </row>
    <row r="105" spans="1:9" ht="30" customHeight="1" x14ac:dyDescent="0.25">
      <c r="A105" s="51" t="s">
        <v>91</v>
      </c>
      <c r="B105" s="33" t="s">
        <v>113</v>
      </c>
      <c r="C105" s="2"/>
      <c r="D105" s="2"/>
      <c r="E105" s="2"/>
    </row>
    <row r="106" spans="1:9" x14ac:dyDescent="0.25">
      <c r="A106" s="90"/>
      <c r="B106" s="2"/>
      <c r="C106" s="2"/>
      <c r="D106" s="2"/>
      <c r="E106" s="2"/>
    </row>
    <row r="107" spans="1:9" ht="30" customHeight="1" thickBot="1" x14ac:dyDescent="0.3">
      <c r="A107" s="29">
        <v>11</v>
      </c>
      <c r="B107" s="167" t="s">
        <v>76</v>
      </c>
      <c r="C107" s="168"/>
      <c r="D107" s="141"/>
      <c r="E107" s="141"/>
    </row>
    <row r="108" spans="1:9" ht="32.25" customHeight="1" thickBot="1" x14ac:dyDescent="0.3">
      <c r="A108" s="58"/>
      <c r="B108" s="142"/>
      <c r="C108" s="142"/>
      <c r="D108" s="142"/>
      <c r="E108" s="142"/>
    </row>
    <row r="109" spans="1:9" x14ac:dyDescent="0.25">
      <c r="A109" s="29"/>
      <c r="B109" s="88"/>
      <c r="C109" s="88"/>
      <c r="D109" s="10"/>
      <c r="E109" s="10"/>
    </row>
    <row r="110" spans="1:9" ht="35.25" customHeight="1" thickBot="1" x14ac:dyDescent="0.3">
      <c r="A110" s="29">
        <v>12</v>
      </c>
      <c r="B110" s="167" t="s">
        <v>75</v>
      </c>
      <c r="C110" s="168"/>
      <c r="D110" s="141"/>
      <c r="E110" s="141"/>
    </row>
    <row r="111" spans="1:9" ht="35.25" customHeight="1" thickBot="1" x14ac:dyDescent="0.3">
      <c r="A111" s="58"/>
      <c r="B111" s="142"/>
      <c r="C111" s="142"/>
      <c r="D111" s="142"/>
      <c r="E111" s="142"/>
    </row>
    <row r="112" spans="1:9" ht="18.75" x14ac:dyDescent="0.25">
      <c r="A112" s="90"/>
      <c r="B112" s="2"/>
      <c r="C112" s="2"/>
      <c r="D112" s="2"/>
      <c r="E112" s="2"/>
      <c r="F112" s="104"/>
      <c r="G112" s="104"/>
      <c r="H112" s="104"/>
      <c r="I112" s="104"/>
    </row>
    <row r="113" spans="1:5" ht="15.75" customHeight="1" x14ac:dyDescent="0.25">
      <c r="A113" s="181" t="s">
        <v>92</v>
      </c>
      <c r="B113" s="182"/>
      <c r="C113" s="182"/>
      <c r="D113" s="94"/>
      <c r="E113" s="94"/>
    </row>
    <row r="114" spans="1:5" ht="32.25" customHeight="1" thickBot="1" x14ac:dyDescent="0.3">
      <c r="A114" s="11"/>
      <c r="B114" s="180"/>
      <c r="C114" s="180"/>
      <c r="D114" s="180"/>
      <c r="E114" s="180"/>
    </row>
    <row r="115" spans="1:5" ht="32.25" customHeight="1" thickBot="1" x14ac:dyDescent="0.3">
      <c r="A115" s="11"/>
      <c r="B115" s="180"/>
      <c r="C115" s="180"/>
      <c r="D115" s="180"/>
      <c r="E115" s="180"/>
    </row>
    <row r="116" spans="1:5" ht="32.25" customHeight="1" thickBot="1" x14ac:dyDescent="0.3">
      <c r="A116" s="53"/>
      <c r="B116" s="180"/>
      <c r="C116" s="180"/>
      <c r="D116" s="180"/>
      <c r="E116" s="180"/>
    </row>
    <row r="117" spans="1:5" ht="18.75" x14ac:dyDescent="0.25">
      <c r="A117" s="54"/>
      <c r="B117" s="2"/>
      <c r="C117" s="82"/>
      <c r="D117" s="82"/>
    </row>
    <row r="118" spans="1:5" ht="25.5" customHeight="1" x14ac:dyDescent="0.25"/>
    <row r="119" spans="1:5" ht="21.75" thickBot="1" x14ac:dyDescent="0.4">
      <c r="A119" s="183" t="s">
        <v>117</v>
      </c>
      <c r="B119" s="184"/>
      <c r="C119" s="84"/>
      <c r="D119" s="110" t="s">
        <v>116</v>
      </c>
    </row>
    <row r="120" spans="1:5" ht="13.5" customHeight="1" x14ac:dyDescent="0.45">
      <c r="A120" s="111"/>
      <c r="B120" s="112"/>
      <c r="C120" s="107"/>
      <c r="D120" s="110"/>
    </row>
    <row r="121" spans="1:5" ht="20.25" x14ac:dyDescent="0.25">
      <c r="A121" s="54"/>
      <c r="B121" s="108"/>
      <c r="C121" s="113" t="s">
        <v>1</v>
      </c>
      <c r="D121" s="113" t="s">
        <v>2</v>
      </c>
      <c r="E121" s="109"/>
    </row>
    <row r="122" spans="1:5" ht="18.75" x14ac:dyDescent="0.25">
      <c r="A122" s="54"/>
      <c r="B122" s="2"/>
      <c r="C122" s="114"/>
      <c r="D122" s="114"/>
    </row>
    <row r="123" spans="1:5" ht="18.75" x14ac:dyDescent="0.25">
      <c r="A123" s="54"/>
      <c r="B123" s="2"/>
      <c r="C123" s="82"/>
      <c r="D123" s="82"/>
    </row>
    <row r="124" spans="1:5" x14ac:dyDescent="0.25">
      <c r="A124" s="55" t="s">
        <v>69</v>
      </c>
      <c r="B124" s="56"/>
      <c r="C124" s="56"/>
      <c r="D124" s="2"/>
      <c r="E124" s="2"/>
    </row>
    <row r="125" spans="1:5" x14ac:dyDescent="0.25">
      <c r="A125" s="55"/>
      <c r="B125" s="56"/>
      <c r="C125" s="56"/>
      <c r="D125" s="2"/>
      <c r="E125" s="2"/>
    </row>
    <row r="126" spans="1:5" ht="20.25" customHeight="1" x14ac:dyDescent="0.25">
      <c r="A126" s="166" t="s">
        <v>71</v>
      </c>
      <c r="B126" s="166"/>
      <c r="C126" s="166"/>
      <c r="D126" s="166"/>
      <c r="E126" s="166"/>
    </row>
    <row r="127" spans="1:5" x14ac:dyDescent="0.25">
      <c r="A127" s="179" t="s">
        <v>114</v>
      </c>
      <c r="B127" s="179"/>
      <c r="C127" s="179"/>
      <c r="D127" s="179"/>
      <c r="E127" s="179"/>
    </row>
    <row r="128" spans="1:5" x14ac:dyDescent="0.25">
      <c r="A128" s="179" t="s">
        <v>70</v>
      </c>
      <c r="B128" s="179"/>
      <c r="C128" s="179"/>
      <c r="D128" s="179"/>
      <c r="E128" s="179"/>
    </row>
    <row r="129" spans="1:5" x14ac:dyDescent="0.25">
      <c r="A129" s="105" t="s">
        <v>72</v>
      </c>
      <c r="B129" s="106"/>
      <c r="C129" s="106"/>
      <c r="D129" s="106"/>
      <c r="E129" s="106"/>
    </row>
    <row r="130" spans="1:5" x14ac:dyDescent="0.25">
      <c r="A130" s="105" t="s">
        <v>115</v>
      </c>
      <c r="B130" s="106"/>
      <c r="C130" s="106"/>
      <c r="D130" s="106"/>
      <c r="E130" s="106"/>
    </row>
    <row r="131" spans="1:5" x14ac:dyDescent="0.25">
      <c r="A131" s="2"/>
      <c r="B131" s="2"/>
      <c r="C131" s="2"/>
      <c r="D131" s="2"/>
      <c r="E131" s="2"/>
    </row>
  </sheetData>
  <sheetProtection algorithmName="SHA-512" hashValue="wn9FRyKz2qgrtVxpK02oGYPfzFfxik36jh+/t71I8JJjuGw2R8/P7ZfvH2eH0ZSo7Z0+oyUMZ++HN8ftJKSkDw==" saltValue="WED2mFEwUlozJYxGa52u1g==" spinCount="100000" sheet="1" selectLockedCells="1"/>
  <protectedRanges>
    <protectedRange sqref="D83 C119:C120" name="Basic Child Support"/>
    <protectedRange sqref="E53" name="Child over 12"/>
    <protectedRange sqref="D34:E38" name="Adjustments"/>
    <protectedRange sqref="D9:E28" name="Income"/>
    <protectedRange sqref="D43:E44" name="Necessary Expenses"/>
    <protectedRange sqref="E58:E59" name="Other Expense"/>
  </protectedRanges>
  <customSheetViews>
    <customSheetView guid="{BF586E10-9DE8-4226-98FF-4B4BED75A81E}" scale="60" showPageBreaks="1" printArea="1" view="pageBreakPreview" topLeftCell="A69">
      <selection activeCell="B115" sqref="B115"/>
      <rowBreaks count="1" manualBreakCount="1">
        <brk id="69" max="4" man="1"/>
      </rowBreaks>
      <pageMargins left="0.5" right="0.5" top="1" bottom="0.5" header="0.3" footer="0.3"/>
      <printOptions horizontalCentered="1"/>
      <pageSetup scale="87" fitToHeight="4" orientation="portrait" r:id="rId1"/>
      <headerFooter>
        <oddFooter>Page &amp;P of &amp;N</oddFooter>
      </headerFooter>
    </customSheetView>
  </customSheetViews>
  <mergeCells count="48">
    <mergeCell ref="B25:C25"/>
    <mergeCell ref="B7:E7"/>
    <mergeCell ref="B41:E41"/>
    <mergeCell ref="B37:C37"/>
    <mergeCell ref="B51:E51"/>
    <mergeCell ref="A127:E127"/>
    <mergeCell ref="A128:E128"/>
    <mergeCell ref="B101:D101"/>
    <mergeCell ref="B103:D103"/>
    <mergeCell ref="B107:C107"/>
    <mergeCell ref="B110:C110"/>
    <mergeCell ref="B111:E111"/>
    <mergeCell ref="B114:E114"/>
    <mergeCell ref="B115:E115"/>
    <mergeCell ref="B116:E116"/>
    <mergeCell ref="A113:C113"/>
    <mergeCell ref="A119:B119"/>
    <mergeCell ref="A1:B1"/>
    <mergeCell ref="C1:D1"/>
    <mergeCell ref="A2:B2"/>
    <mergeCell ref="C2:D2"/>
    <mergeCell ref="A126:E126"/>
    <mergeCell ref="B46:C46"/>
    <mergeCell ref="B64:C64"/>
    <mergeCell ref="B95:C95"/>
    <mergeCell ref="B97:C97"/>
    <mergeCell ref="A46:A52"/>
    <mergeCell ref="A76:B76"/>
    <mergeCell ref="C79:E79"/>
    <mergeCell ref="B56:E56"/>
    <mergeCell ref="A4:E5"/>
    <mergeCell ref="B31:E31"/>
    <mergeCell ref="B43:C43"/>
    <mergeCell ref="C55:E55"/>
    <mergeCell ref="C50:E50"/>
    <mergeCell ref="B26:C26"/>
    <mergeCell ref="B27:C27"/>
    <mergeCell ref="B38:C38"/>
    <mergeCell ref="B44:C44"/>
    <mergeCell ref="B39:C39"/>
    <mergeCell ref="A29:C29"/>
    <mergeCell ref="B36:C36"/>
    <mergeCell ref="C48:E48"/>
    <mergeCell ref="B66:E66"/>
    <mergeCell ref="B93:E93"/>
    <mergeCell ref="D107:E107"/>
    <mergeCell ref="D110:E110"/>
    <mergeCell ref="B108:E108"/>
  </mergeCells>
  <pageMargins left="1" right="1" top="0.75" bottom="0.75" header="0.3" footer="0.3"/>
  <pageSetup scale="73" fitToHeight="4" orientation="portrait" r:id="rId2"/>
  <headerFooter>
    <oddFooter>Page &amp;P of &amp;N</oddFooter>
  </headerFooter>
  <rowBreaks count="3" manualBreakCount="3">
    <brk id="29" max="4" man="1"/>
    <brk id="65" max="4" man="1"/>
    <brk id="109" max="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2</xdr:col>
                    <xdr:colOff>457200</xdr:colOff>
                    <xdr:row>120</xdr:row>
                    <xdr:rowOff>219075</xdr:rowOff>
                  </from>
                  <to>
                    <xdr:col>2</xdr:col>
                    <xdr:colOff>695325</xdr:colOff>
                    <xdr:row>122</xdr:row>
                    <xdr:rowOff>38100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466725</xdr:colOff>
                    <xdr:row>120</xdr:row>
                    <xdr:rowOff>219075</xdr:rowOff>
                  </from>
                  <to>
                    <xdr:col>3</xdr:col>
                    <xdr:colOff>704850</xdr:colOff>
                    <xdr:row>122</xdr:row>
                    <xdr:rowOff>38100</xdr:rowOff>
                  </to>
                </anchor>
              </controlPr>
            </control>
          </mc:Choice>
        </mc:AlternateContent>
      </controls>
    </mc:Choice>
  </mc:AlternateContent>
  <webPublishItems count="2">
    <webPublishItem id="26500" divId="Child Support Worksheet -TEMPLATE - fillable_26500" sourceType="printArea" destinationFile="C:\Users\RinnertC\OneDrive\Documents\CA Rinnert - C drive\In Progress\Child Support Fillable doc\Child Support Worksheet -TEMPLATE - fillable.htm"/>
    <webPublishItem id="7548" divId="Child Support Worksheet -TEMPLATE - fillable_7548" sourceType="printArea" destinationFile="C:\Users\RinnertC\OneDrive\Documents\CA Rinnert - C drive\In Progress\Child Support Fillable doc\Child Support Worksheet -TEMPLATE - fillable.mht"/>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1"/>
  <sheetViews>
    <sheetView zoomScaleNormal="100" workbookViewId="0">
      <pane ySplit="5" topLeftCell="A6" activePane="bottomLeft" state="frozen"/>
      <selection pane="bottomLeft" activeCell="H29" sqref="H29"/>
    </sheetView>
  </sheetViews>
  <sheetFormatPr defaultColWidth="9.28515625" defaultRowHeight="15.75" x14ac:dyDescent="0.25"/>
  <cols>
    <col min="1" max="7" width="11.7109375" style="119" customWidth="1"/>
    <col min="8" max="12" width="9.28515625" style="119"/>
    <col min="13" max="14" width="9.28515625" style="119" customWidth="1"/>
    <col min="15" max="16384" width="9.28515625" style="119"/>
  </cols>
  <sheetData>
    <row r="1" spans="1:10" s="122" customFormat="1" x14ac:dyDescent="0.25">
      <c r="A1" s="186" t="s">
        <v>102</v>
      </c>
      <c r="B1" s="187"/>
      <c r="C1" s="187"/>
      <c r="D1" s="187"/>
      <c r="E1" s="187"/>
      <c r="F1" s="187"/>
      <c r="G1" s="187"/>
      <c r="H1" s="125"/>
      <c r="I1" s="125"/>
      <c r="J1" s="125"/>
    </row>
    <row r="2" spans="1:10" s="122" customFormat="1" x14ac:dyDescent="0.25">
      <c r="A2" s="60"/>
      <c r="B2" s="123"/>
      <c r="C2" s="123"/>
      <c r="D2" s="123"/>
      <c r="E2" s="123"/>
      <c r="F2" s="123"/>
      <c r="G2" s="123"/>
      <c r="H2" s="123"/>
      <c r="I2" s="123"/>
      <c r="J2" s="2"/>
    </row>
    <row r="3" spans="1:10" s="122" customFormat="1" ht="30.75" customHeight="1" x14ac:dyDescent="0.25">
      <c r="A3" s="188" t="s">
        <v>101</v>
      </c>
      <c r="B3" s="189"/>
      <c r="C3" s="189"/>
      <c r="D3" s="189"/>
      <c r="E3" s="189"/>
      <c r="F3" s="189"/>
      <c r="G3" s="189"/>
      <c r="H3" s="126"/>
      <c r="I3" s="126"/>
      <c r="J3" s="127"/>
    </row>
    <row r="4" spans="1:10" s="131" customFormat="1" ht="16.5" thickBot="1" x14ac:dyDescent="0.3">
      <c r="A4" s="128"/>
      <c r="B4" s="129"/>
      <c r="C4" s="129"/>
      <c r="D4" s="129"/>
      <c r="E4" s="129"/>
      <c r="F4" s="129"/>
      <c r="G4" s="129"/>
      <c r="H4" s="129"/>
      <c r="I4" s="129"/>
      <c r="J4" s="130"/>
    </row>
    <row r="5" spans="1:10" s="136" customFormat="1" ht="79.5" thickBot="1" x14ac:dyDescent="0.3">
      <c r="A5" s="132" t="s">
        <v>118</v>
      </c>
      <c r="B5" s="133" t="s">
        <v>119</v>
      </c>
      <c r="C5" s="134" t="s">
        <v>120</v>
      </c>
      <c r="D5" s="134" t="s">
        <v>121</v>
      </c>
      <c r="E5" s="134" t="s">
        <v>122</v>
      </c>
      <c r="F5" s="134" t="s">
        <v>123</v>
      </c>
      <c r="G5" s="135" t="s">
        <v>124</v>
      </c>
    </row>
    <row r="6" spans="1:10" x14ac:dyDescent="0.25">
      <c r="A6" s="120">
        <v>750</v>
      </c>
      <c r="B6" s="121">
        <v>159</v>
      </c>
      <c r="C6" s="121">
        <v>243</v>
      </c>
      <c r="D6" s="121">
        <v>293</v>
      </c>
      <c r="E6" s="121">
        <v>328</v>
      </c>
      <c r="F6" s="120">
        <v>360</v>
      </c>
      <c r="G6" s="120">
        <v>392</v>
      </c>
    </row>
    <row r="7" spans="1:10" x14ac:dyDescent="0.25">
      <c r="A7" s="120">
        <v>800</v>
      </c>
      <c r="B7" s="121">
        <v>170</v>
      </c>
      <c r="C7" s="121">
        <v>258</v>
      </c>
      <c r="D7" s="121">
        <v>312</v>
      </c>
      <c r="E7" s="121">
        <v>349</v>
      </c>
      <c r="F7" s="120">
        <v>384</v>
      </c>
      <c r="G7" s="120">
        <v>417</v>
      </c>
    </row>
    <row r="8" spans="1:10" x14ac:dyDescent="0.25">
      <c r="A8" s="120">
        <v>850</v>
      </c>
      <c r="B8" s="121">
        <v>180</v>
      </c>
      <c r="C8" s="121">
        <v>274</v>
      </c>
      <c r="D8" s="121">
        <v>331</v>
      </c>
      <c r="E8" s="121">
        <v>370</v>
      </c>
      <c r="F8" s="120">
        <v>407</v>
      </c>
      <c r="G8" s="120">
        <v>443</v>
      </c>
    </row>
    <row r="9" spans="1:10" x14ac:dyDescent="0.25">
      <c r="A9" s="120">
        <v>900</v>
      </c>
      <c r="B9" s="121">
        <v>190</v>
      </c>
      <c r="C9" s="121">
        <v>290</v>
      </c>
      <c r="D9" s="121">
        <v>351</v>
      </c>
      <c r="E9" s="121">
        <v>392</v>
      </c>
      <c r="F9" s="120">
        <v>431</v>
      </c>
      <c r="G9" s="120">
        <v>468</v>
      </c>
    </row>
    <row r="10" spans="1:10" x14ac:dyDescent="0.25">
      <c r="A10" s="120">
        <v>950</v>
      </c>
      <c r="B10" s="121">
        <v>201</v>
      </c>
      <c r="C10" s="121">
        <v>306</v>
      </c>
      <c r="D10" s="121">
        <v>370</v>
      </c>
      <c r="E10" s="121">
        <v>413</v>
      </c>
      <c r="F10" s="120">
        <v>454</v>
      </c>
      <c r="G10" s="120">
        <v>494</v>
      </c>
    </row>
    <row r="11" spans="1:10" x14ac:dyDescent="0.25">
      <c r="A11" s="120">
        <v>1000</v>
      </c>
      <c r="B11" s="121">
        <v>211</v>
      </c>
      <c r="C11" s="121">
        <v>321</v>
      </c>
      <c r="D11" s="121">
        <v>389</v>
      </c>
      <c r="E11" s="121">
        <v>434</v>
      </c>
      <c r="F11" s="120">
        <v>477</v>
      </c>
      <c r="G11" s="120">
        <v>519</v>
      </c>
    </row>
    <row r="12" spans="1:10" x14ac:dyDescent="0.25">
      <c r="A12" s="120">
        <v>1050</v>
      </c>
      <c r="B12" s="121">
        <v>221</v>
      </c>
      <c r="C12" s="121">
        <v>337</v>
      </c>
      <c r="D12" s="121">
        <v>407</v>
      </c>
      <c r="E12" s="121">
        <v>454</v>
      </c>
      <c r="F12" s="120">
        <v>500</v>
      </c>
      <c r="G12" s="120">
        <v>543</v>
      </c>
    </row>
    <row r="13" spans="1:10" x14ac:dyDescent="0.25">
      <c r="A13" s="120">
        <v>1100</v>
      </c>
      <c r="B13" s="121">
        <v>230</v>
      </c>
      <c r="C13" s="121">
        <v>351</v>
      </c>
      <c r="D13" s="121">
        <v>424</v>
      </c>
      <c r="E13" s="121">
        <v>473</v>
      </c>
      <c r="F13" s="120">
        <v>521</v>
      </c>
      <c r="G13" s="120">
        <v>566</v>
      </c>
    </row>
    <row r="14" spans="1:10" x14ac:dyDescent="0.25">
      <c r="A14" s="120">
        <v>1150</v>
      </c>
      <c r="B14" s="121">
        <v>239</v>
      </c>
      <c r="C14" s="121">
        <v>365</v>
      </c>
      <c r="D14" s="121">
        <v>441</v>
      </c>
      <c r="E14" s="121">
        <v>492</v>
      </c>
      <c r="F14" s="120">
        <v>542</v>
      </c>
      <c r="G14" s="120">
        <v>589</v>
      </c>
    </row>
    <row r="15" spans="1:10" x14ac:dyDescent="0.25">
      <c r="A15" s="120">
        <v>1200</v>
      </c>
      <c r="B15" s="121">
        <v>249</v>
      </c>
      <c r="C15" s="121">
        <v>379</v>
      </c>
      <c r="D15" s="121">
        <v>458</v>
      </c>
      <c r="E15" s="121">
        <v>511</v>
      </c>
      <c r="F15" s="120">
        <v>562</v>
      </c>
      <c r="G15" s="120">
        <v>611</v>
      </c>
    </row>
    <row r="16" spans="1:10" x14ac:dyDescent="0.25">
      <c r="A16" s="120">
        <v>1250</v>
      </c>
      <c r="B16" s="121">
        <v>258</v>
      </c>
      <c r="C16" s="121">
        <v>393</v>
      </c>
      <c r="D16" s="121">
        <v>475</v>
      </c>
      <c r="E16" s="121">
        <v>530</v>
      </c>
      <c r="F16" s="120">
        <v>583</v>
      </c>
      <c r="G16" s="120">
        <v>634</v>
      </c>
    </row>
    <row r="17" spans="1:7" x14ac:dyDescent="0.25">
      <c r="A17" s="120">
        <v>1300</v>
      </c>
      <c r="B17" s="121">
        <v>267</v>
      </c>
      <c r="C17" s="121">
        <v>407</v>
      </c>
      <c r="D17" s="121">
        <v>491</v>
      </c>
      <c r="E17" s="121">
        <v>549</v>
      </c>
      <c r="F17" s="120">
        <v>604</v>
      </c>
      <c r="G17" s="120">
        <v>656</v>
      </c>
    </row>
    <row r="18" spans="1:7" x14ac:dyDescent="0.25">
      <c r="A18" s="120">
        <v>1350</v>
      </c>
      <c r="B18" s="121">
        <v>276</v>
      </c>
      <c r="C18" s="121">
        <v>421</v>
      </c>
      <c r="D18" s="121">
        <v>508</v>
      </c>
      <c r="E18" s="121">
        <v>568</v>
      </c>
      <c r="F18" s="120">
        <v>625</v>
      </c>
      <c r="G18" s="120">
        <v>679</v>
      </c>
    </row>
    <row r="19" spans="1:7" x14ac:dyDescent="0.25">
      <c r="A19" s="120">
        <v>1400</v>
      </c>
      <c r="B19" s="121">
        <v>285</v>
      </c>
      <c r="C19" s="121">
        <v>435</v>
      </c>
      <c r="D19" s="121">
        <v>525</v>
      </c>
      <c r="E19" s="121">
        <v>587</v>
      </c>
      <c r="F19" s="120">
        <v>645</v>
      </c>
      <c r="G19" s="120">
        <v>702</v>
      </c>
    </row>
    <row r="20" spans="1:7" x14ac:dyDescent="0.25">
      <c r="A20" s="120">
        <v>1450</v>
      </c>
      <c r="B20" s="121">
        <v>295</v>
      </c>
      <c r="C20" s="121">
        <v>449</v>
      </c>
      <c r="D20" s="121">
        <v>542</v>
      </c>
      <c r="E20" s="121">
        <v>606</v>
      </c>
      <c r="F20" s="120">
        <v>666</v>
      </c>
      <c r="G20" s="120">
        <v>724</v>
      </c>
    </row>
    <row r="21" spans="1:7" x14ac:dyDescent="0.25">
      <c r="A21" s="120">
        <v>1500</v>
      </c>
      <c r="B21" s="121">
        <v>304</v>
      </c>
      <c r="C21" s="121">
        <v>463</v>
      </c>
      <c r="D21" s="121">
        <v>559</v>
      </c>
      <c r="E21" s="121">
        <v>625</v>
      </c>
      <c r="F21" s="120">
        <v>687</v>
      </c>
      <c r="G21" s="120">
        <v>747</v>
      </c>
    </row>
    <row r="22" spans="1:7" x14ac:dyDescent="0.25">
      <c r="A22" s="120">
        <v>1550</v>
      </c>
      <c r="B22" s="121">
        <v>313</v>
      </c>
      <c r="C22" s="121">
        <v>477</v>
      </c>
      <c r="D22" s="121">
        <v>576</v>
      </c>
      <c r="E22" s="121">
        <v>643</v>
      </c>
      <c r="F22" s="120">
        <v>708</v>
      </c>
      <c r="G22" s="120">
        <v>769</v>
      </c>
    </row>
    <row r="23" spans="1:7" x14ac:dyDescent="0.25">
      <c r="A23" s="120">
        <v>1600</v>
      </c>
      <c r="B23" s="121">
        <v>322</v>
      </c>
      <c r="C23" s="121">
        <v>491</v>
      </c>
      <c r="D23" s="121">
        <v>593</v>
      </c>
      <c r="E23" s="121">
        <v>662</v>
      </c>
      <c r="F23" s="120">
        <v>729</v>
      </c>
      <c r="G23" s="120">
        <v>792</v>
      </c>
    </row>
    <row r="24" spans="1:7" x14ac:dyDescent="0.25">
      <c r="A24" s="120">
        <v>1650</v>
      </c>
      <c r="B24" s="121">
        <v>331</v>
      </c>
      <c r="C24" s="121">
        <v>504</v>
      </c>
      <c r="D24" s="121">
        <v>610</v>
      </c>
      <c r="E24" s="121">
        <v>681</v>
      </c>
      <c r="F24" s="120">
        <v>749</v>
      </c>
      <c r="G24" s="120">
        <v>815</v>
      </c>
    </row>
    <row r="25" spans="1:7" x14ac:dyDescent="0.25">
      <c r="A25" s="120">
        <v>1700</v>
      </c>
      <c r="B25" s="121">
        <v>340</v>
      </c>
      <c r="C25" s="121">
        <v>518</v>
      </c>
      <c r="D25" s="121">
        <v>627</v>
      </c>
      <c r="E25" s="121">
        <v>700</v>
      </c>
      <c r="F25" s="120">
        <v>770</v>
      </c>
      <c r="G25" s="120">
        <v>837</v>
      </c>
    </row>
    <row r="26" spans="1:7" x14ac:dyDescent="0.25">
      <c r="A26" s="120">
        <v>1750</v>
      </c>
      <c r="B26" s="121">
        <v>350</v>
      </c>
      <c r="C26" s="121">
        <v>532</v>
      </c>
      <c r="D26" s="121">
        <v>644</v>
      </c>
      <c r="E26" s="121">
        <v>719</v>
      </c>
      <c r="F26" s="120">
        <v>791</v>
      </c>
      <c r="G26" s="120">
        <v>860</v>
      </c>
    </row>
    <row r="27" spans="1:7" x14ac:dyDescent="0.25">
      <c r="A27" s="120">
        <v>1800</v>
      </c>
      <c r="B27" s="121">
        <v>359</v>
      </c>
      <c r="C27" s="121">
        <v>546</v>
      </c>
      <c r="D27" s="121">
        <v>661</v>
      </c>
      <c r="E27" s="121">
        <v>738</v>
      </c>
      <c r="F27" s="120">
        <v>812</v>
      </c>
      <c r="G27" s="120">
        <v>882</v>
      </c>
    </row>
    <row r="28" spans="1:7" x14ac:dyDescent="0.25">
      <c r="A28" s="120">
        <v>1850</v>
      </c>
      <c r="B28" s="121">
        <v>368</v>
      </c>
      <c r="C28" s="121">
        <v>560</v>
      </c>
      <c r="D28" s="121">
        <v>678</v>
      </c>
      <c r="E28" s="121">
        <v>757</v>
      </c>
      <c r="F28" s="120">
        <v>832</v>
      </c>
      <c r="G28" s="120">
        <v>905</v>
      </c>
    </row>
    <row r="29" spans="1:7" x14ac:dyDescent="0.25">
      <c r="A29" s="120">
        <v>1900</v>
      </c>
      <c r="B29" s="121">
        <v>377</v>
      </c>
      <c r="C29" s="121">
        <v>574</v>
      </c>
      <c r="D29" s="121">
        <v>694</v>
      </c>
      <c r="E29" s="121">
        <v>775</v>
      </c>
      <c r="F29" s="120">
        <v>853</v>
      </c>
      <c r="G29" s="120">
        <v>927</v>
      </c>
    </row>
    <row r="30" spans="1:7" x14ac:dyDescent="0.25">
      <c r="A30" s="120">
        <v>1950</v>
      </c>
      <c r="B30" s="121">
        <v>386</v>
      </c>
      <c r="C30" s="121">
        <v>588</v>
      </c>
      <c r="D30" s="121">
        <v>711</v>
      </c>
      <c r="E30" s="121">
        <v>794</v>
      </c>
      <c r="F30" s="120">
        <v>873</v>
      </c>
      <c r="G30" s="120">
        <v>949</v>
      </c>
    </row>
    <row r="31" spans="1:7" x14ac:dyDescent="0.25">
      <c r="A31" s="120">
        <v>2000</v>
      </c>
      <c r="B31" s="121">
        <v>395</v>
      </c>
      <c r="C31" s="121">
        <v>601</v>
      </c>
      <c r="D31" s="121">
        <v>727</v>
      </c>
      <c r="E31" s="121">
        <v>812</v>
      </c>
      <c r="F31" s="120">
        <v>893</v>
      </c>
      <c r="G31" s="120">
        <v>971</v>
      </c>
    </row>
    <row r="32" spans="1:7" x14ac:dyDescent="0.25">
      <c r="A32" s="120">
        <v>2050</v>
      </c>
      <c r="B32" s="121">
        <v>404</v>
      </c>
      <c r="C32" s="121">
        <v>615</v>
      </c>
      <c r="D32" s="121">
        <v>744</v>
      </c>
      <c r="E32" s="121">
        <v>831</v>
      </c>
      <c r="F32" s="120">
        <v>914</v>
      </c>
      <c r="G32" s="120">
        <v>993</v>
      </c>
    </row>
    <row r="33" spans="1:7" x14ac:dyDescent="0.25">
      <c r="A33" s="120">
        <v>2100</v>
      </c>
      <c r="B33" s="121">
        <v>413</v>
      </c>
      <c r="C33" s="121">
        <v>629</v>
      </c>
      <c r="D33" s="121">
        <v>760</v>
      </c>
      <c r="E33" s="121">
        <v>849</v>
      </c>
      <c r="F33" s="120">
        <v>934</v>
      </c>
      <c r="G33" s="120">
        <v>1015</v>
      </c>
    </row>
    <row r="34" spans="1:7" x14ac:dyDescent="0.25">
      <c r="A34" s="120">
        <v>2150</v>
      </c>
      <c r="B34" s="121">
        <v>422</v>
      </c>
      <c r="C34" s="121">
        <v>642</v>
      </c>
      <c r="D34" s="121">
        <v>777</v>
      </c>
      <c r="E34" s="121">
        <v>867</v>
      </c>
      <c r="F34" s="120">
        <v>954</v>
      </c>
      <c r="G34" s="120">
        <v>1037</v>
      </c>
    </row>
    <row r="35" spans="1:7" x14ac:dyDescent="0.25">
      <c r="A35" s="120">
        <v>2200</v>
      </c>
      <c r="B35" s="121">
        <v>431</v>
      </c>
      <c r="C35" s="121">
        <v>656</v>
      </c>
      <c r="D35" s="121">
        <v>793</v>
      </c>
      <c r="E35" s="121">
        <v>886</v>
      </c>
      <c r="F35" s="120">
        <v>974</v>
      </c>
      <c r="G35" s="120">
        <v>1059</v>
      </c>
    </row>
    <row r="36" spans="1:7" x14ac:dyDescent="0.25">
      <c r="A36" s="120">
        <v>2250</v>
      </c>
      <c r="B36" s="121">
        <v>440</v>
      </c>
      <c r="C36" s="121">
        <v>670</v>
      </c>
      <c r="D36" s="121">
        <v>810</v>
      </c>
      <c r="E36" s="121">
        <v>904</v>
      </c>
      <c r="F36" s="120">
        <v>995</v>
      </c>
      <c r="G36" s="120">
        <v>1081</v>
      </c>
    </row>
    <row r="37" spans="1:7" x14ac:dyDescent="0.25">
      <c r="A37" s="120">
        <v>2300</v>
      </c>
      <c r="B37" s="121">
        <v>449</v>
      </c>
      <c r="C37" s="121">
        <v>683</v>
      </c>
      <c r="D37" s="121">
        <v>826</v>
      </c>
      <c r="E37" s="121">
        <v>923</v>
      </c>
      <c r="F37" s="120">
        <v>1015</v>
      </c>
      <c r="G37" s="120">
        <v>1103</v>
      </c>
    </row>
    <row r="38" spans="1:7" x14ac:dyDescent="0.25">
      <c r="A38" s="120">
        <v>2350</v>
      </c>
      <c r="B38" s="121">
        <v>458</v>
      </c>
      <c r="C38" s="121">
        <v>697</v>
      </c>
      <c r="D38" s="121">
        <v>842</v>
      </c>
      <c r="E38" s="121">
        <v>941</v>
      </c>
      <c r="F38" s="120">
        <v>1035</v>
      </c>
      <c r="G38" s="120">
        <v>1125</v>
      </c>
    </row>
    <row r="39" spans="1:7" x14ac:dyDescent="0.25">
      <c r="A39" s="120">
        <v>2400</v>
      </c>
      <c r="B39" s="121">
        <v>467</v>
      </c>
      <c r="C39" s="121">
        <v>711</v>
      </c>
      <c r="D39" s="121">
        <v>859</v>
      </c>
      <c r="E39" s="121">
        <v>959</v>
      </c>
      <c r="F39" s="120">
        <v>1055</v>
      </c>
      <c r="G39" s="120">
        <v>1147</v>
      </c>
    </row>
    <row r="40" spans="1:7" x14ac:dyDescent="0.25">
      <c r="A40" s="120">
        <v>2450</v>
      </c>
      <c r="B40" s="121">
        <v>476</v>
      </c>
      <c r="C40" s="121">
        <v>724</v>
      </c>
      <c r="D40" s="121">
        <v>875</v>
      </c>
      <c r="E40" s="121">
        <v>978</v>
      </c>
      <c r="F40" s="120">
        <v>1076</v>
      </c>
      <c r="G40" s="120">
        <v>1169</v>
      </c>
    </row>
    <row r="41" spans="1:7" x14ac:dyDescent="0.25">
      <c r="A41" s="120">
        <v>2500</v>
      </c>
      <c r="B41" s="121">
        <v>485</v>
      </c>
      <c r="C41" s="121">
        <v>738</v>
      </c>
      <c r="D41" s="121">
        <v>892</v>
      </c>
      <c r="E41" s="121">
        <v>996</v>
      </c>
      <c r="F41" s="120">
        <v>1096</v>
      </c>
      <c r="G41" s="120">
        <v>1191</v>
      </c>
    </row>
    <row r="42" spans="1:7" x14ac:dyDescent="0.25">
      <c r="A42" s="120">
        <v>2550</v>
      </c>
      <c r="B42" s="121">
        <v>494</v>
      </c>
      <c r="C42" s="121">
        <v>751</v>
      </c>
      <c r="D42" s="121">
        <v>908</v>
      </c>
      <c r="E42" s="121">
        <v>1015</v>
      </c>
      <c r="F42" s="120">
        <v>1116</v>
      </c>
      <c r="G42" s="120">
        <v>1213</v>
      </c>
    </row>
    <row r="43" spans="1:7" x14ac:dyDescent="0.25">
      <c r="A43" s="120">
        <v>2600</v>
      </c>
      <c r="B43" s="121">
        <v>502</v>
      </c>
      <c r="C43" s="121">
        <v>765</v>
      </c>
      <c r="D43" s="121">
        <v>925</v>
      </c>
      <c r="E43" s="121">
        <v>1033</v>
      </c>
      <c r="F43" s="120">
        <v>1136</v>
      </c>
      <c r="G43" s="120">
        <v>1235</v>
      </c>
    </row>
    <row r="44" spans="1:7" x14ac:dyDescent="0.25">
      <c r="A44" s="120">
        <v>2650</v>
      </c>
      <c r="B44" s="121">
        <v>511</v>
      </c>
      <c r="C44" s="121">
        <v>779</v>
      </c>
      <c r="D44" s="121">
        <v>941</v>
      </c>
      <c r="E44" s="121">
        <v>1052</v>
      </c>
      <c r="F44" s="120">
        <v>1157</v>
      </c>
      <c r="G44" s="120">
        <v>1257</v>
      </c>
    </row>
    <row r="45" spans="1:7" x14ac:dyDescent="0.25">
      <c r="A45" s="120">
        <v>2700</v>
      </c>
      <c r="B45" s="121">
        <v>520</v>
      </c>
      <c r="C45" s="121">
        <v>792</v>
      </c>
      <c r="D45" s="121">
        <v>958</v>
      </c>
      <c r="E45" s="121">
        <v>1070</v>
      </c>
      <c r="F45" s="120">
        <v>1177</v>
      </c>
      <c r="G45" s="120">
        <v>1279</v>
      </c>
    </row>
    <row r="46" spans="1:7" x14ac:dyDescent="0.25">
      <c r="A46" s="120">
        <v>2750</v>
      </c>
      <c r="B46" s="121">
        <v>529</v>
      </c>
      <c r="C46" s="121">
        <v>806</v>
      </c>
      <c r="D46" s="121">
        <v>974</v>
      </c>
      <c r="E46" s="121">
        <v>1088</v>
      </c>
      <c r="F46" s="120">
        <v>1197</v>
      </c>
      <c r="G46" s="120">
        <v>1301</v>
      </c>
    </row>
    <row r="47" spans="1:7" x14ac:dyDescent="0.25">
      <c r="A47" s="120">
        <v>2800</v>
      </c>
      <c r="B47" s="121">
        <v>538</v>
      </c>
      <c r="C47" s="121">
        <v>820</v>
      </c>
      <c r="D47" s="121">
        <v>991</v>
      </c>
      <c r="E47" s="121">
        <v>1107</v>
      </c>
      <c r="F47" s="120">
        <v>1218</v>
      </c>
      <c r="G47" s="120">
        <v>1323</v>
      </c>
    </row>
    <row r="48" spans="1:7" x14ac:dyDescent="0.25">
      <c r="A48" s="120">
        <v>2850</v>
      </c>
      <c r="B48" s="121">
        <v>547</v>
      </c>
      <c r="C48" s="121">
        <v>833</v>
      </c>
      <c r="D48" s="121">
        <v>1007</v>
      </c>
      <c r="E48" s="121">
        <v>1125</v>
      </c>
      <c r="F48" s="120">
        <v>1238</v>
      </c>
      <c r="G48" s="120">
        <v>1345</v>
      </c>
    </row>
    <row r="49" spans="1:7" x14ac:dyDescent="0.25">
      <c r="A49" s="120">
        <v>2900</v>
      </c>
      <c r="B49" s="121">
        <v>556</v>
      </c>
      <c r="C49" s="121">
        <v>847</v>
      </c>
      <c r="D49" s="121">
        <v>1024</v>
      </c>
      <c r="E49" s="121">
        <v>1144</v>
      </c>
      <c r="F49" s="120">
        <v>1258</v>
      </c>
      <c r="G49" s="120">
        <v>1367</v>
      </c>
    </row>
    <row r="50" spans="1:7" x14ac:dyDescent="0.25">
      <c r="A50" s="120">
        <v>2950</v>
      </c>
      <c r="B50" s="121">
        <v>565</v>
      </c>
      <c r="C50" s="121">
        <v>861</v>
      </c>
      <c r="D50" s="121">
        <v>1040</v>
      </c>
      <c r="E50" s="121">
        <v>1162</v>
      </c>
      <c r="F50" s="120">
        <v>1278</v>
      </c>
      <c r="G50" s="120">
        <v>1389</v>
      </c>
    </row>
    <row r="51" spans="1:7" x14ac:dyDescent="0.25">
      <c r="A51" s="120">
        <v>3000</v>
      </c>
      <c r="B51" s="121">
        <v>574</v>
      </c>
      <c r="C51" s="121">
        <v>874</v>
      </c>
      <c r="D51" s="121">
        <v>1057</v>
      </c>
      <c r="E51" s="121">
        <v>1180</v>
      </c>
      <c r="F51" s="120">
        <v>1298</v>
      </c>
      <c r="G51" s="120">
        <v>1411</v>
      </c>
    </row>
    <row r="52" spans="1:7" x14ac:dyDescent="0.25">
      <c r="A52" s="120">
        <v>3050</v>
      </c>
      <c r="B52" s="121">
        <v>583</v>
      </c>
      <c r="C52" s="121">
        <v>888</v>
      </c>
      <c r="D52" s="121">
        <v>1073</v>
      </c>
      <c r="E52" s="121">
        <v>1198</v>
      </c>
      <c r="F52" s="120">
        <v>1318</v>
      </c>
      <c r="G52" s="120">
        <v>1433</v>
      </c>
    </row>
    <row r="53" spans="1:7" x14ac:dyDescent="0.25">
      <c r="A53" s="120">
        <v>3100</v>
      </c>
      <c r="B53" s="121">
        <v>592</v>
      </c>
      <c r="C53" s="121">
        <v>901</v>
      </c>
      <c r="D53" s="121">
        <v>1089</v>
      </c>
      <c r="E53" s="121">
        <v>1217</v>
      </c>
      <c r="F53" s="120">
        <v>1338</v>
      </c>
      <c r="G53" s="120">
        <v>1455</v>
      </c>
    </row>
    <row r="54" spans="1:7" x14ac:dyDescent="0.25">
      <c r="A54" s="120">
        <v>3150</v>
      </c>
      <c r="B54" s="121">
        <v>601</v>
      </c>
      <c r="C54" s="121">
        <v>915</v>
      </c>
      <c r="D54" s="121">
        <v>1106</v>
      </c>
      <c r="E54" s="121">
        <v>1235</v>
      </c>
      <c r="F54" s="120">
        <v>1358</v>
      </c>
      <c r="G54" s="120">
        <v>1477</v>
      </c>
    </row>
    <row r="55" spans="1:7" x14ac:dyDescent="0.25">
      <c r="A55" s="120">
        <v>3200</v>
      </c>
      <c r="B55" s="121">
        <v>609</v>
      </c>
      <c r="C55" s="121">
        <v>928</v>
      </c>
      <c r="D55" s="121">
        <v>1122</v>
      </c>
      <c r="E55" s="121">
        <v>1253</v>
      </c>
      <c r="F55" s="120">
        <v>1379</v>
      </c>
      <c r="G55" s="120">
        <v>1498</v>
      </c>
    </row>
    <row r="56" spans="1:7" x14ac:dyDescent="0.25">
      <c r="A56" s="120">
        <v>3250</v>
      </c>
      <c r="B56" s="121">
        <v>618</v>
      </c>
      <c r="C56" s="121">
        <v>942</v>
      </c>
      <c r="D56" s="121">
        <v>1138</v>
      </c>
      <c r="E56" s="121">
        <v>1271</v>
      </c>
      <c r="F56" s="120">
        <v>1399</v>
      </c>
      <c r="G56" s="120">
        <v>1520</v>
      </c>
    </row>
    <row r="57" spans="1:7" x14ac:dyDescent="0.25">
      <c r="A57" s="120">
        <v>3300</v>
      </c>
      <c r="B57" s="121">
        <v>627</v>
      </c>
      <c r="C57" s="121">
        <v>955</v>
      </c>
      <c r="D57" s="121">
        <v>1155</v>
      </c>
      <c r="E57" s="121">
        <v>1290</v>
      </c>
      <c r="F57" s="120">
        <v>1419</v>
      </c>
      <c r="G57" s="120">
        <v>1542</v>
      </c>
    </row>
    <row r="58" spans="1:7" x14ac:dyDescent="0.25">
      <c r="A58" s="120">
        <v>3350</v>
      </c>
      <c r="B58" s="121">
        <v>636</v>
      </c>
      <c r="C58" s="121">
        <v>968</v>
      </c>
      <c r="D58" s="121">
        <v>1170</v>
      </c>
      <c r="E58" s="121">
        <v>1307</v>
      </c>
      <c r="F58" s="120">
        <v>1438</v>
      </c>
      <c r="G58" s="120">
        <v>1563</v>
      </c>
    </row>
    <row r="59" spans="1:7" x14ac:dyDescent="0.25">
      <c r="A59" s="120">
        <v>3400</v>
      </c>
      <c r="B59" s="121">
        <v>645</v>
      </c>
      <c r="C59" s="121">
        <v>980</v>
      </c>
      <c r="D59" s="121">
        <v>1184</v>
      </c>
      <c r="E59" s="121">
        <v>1322</v>
      </c>
      <c r="F59" s="120">
        <v>1454</v>
      </c>
      <c r="G59" s="120">
        <v>1581</v>
      </c>
    </row>
    <row r="60" spans="1:7" x14ac:dyDescent="0.25">
      <c r="A60" s="120">
        <v>3450</v>
      </c>
      <c r="B60" s="121">
        <v>654</v>
      </c>
      <c r="C60" s="121">
        <v>992</v>
      </c>
      <c r="D60" s="121">
        <v>1197</v>
      </c>
      <c r="E60" s="121">
        <v>1337</v>
      </c>
      <c r="F60" s="120">
        <v>1471</v>
      </c>
      <c r="G60" s="120">
        <v>1599</v>
      </c>
    </row>
    <row r="61" spans="1:7" x14ac:dyDescent="0.25">
      <c r="A61" s="120">
        <v>3500</v>
      </c>
      <c r="B61" s="121">
        <v>663</v>
      </c>
      <c r="C61" s="121">
        <v>1003</v>
      </c>
      <c r="D61" s="121">
        <v>1210</v>
      </c>
      <c r="E61" s="121">
        <v>1352</v>
      </c>
      <c r="F61" s="120">
        <v>1487</v>
      </c>
      <c r="G61" s="120">
        <v>1617</v>
      </c>
    </row>
    <row r="62" spans="1:7" x14ac:dyDescent="0.25">
      <c r="A62" s="120">
        <v>3550</v>
      </c>
      <c r="B62" s="121">
        <v>672</v>
      </c>
      <c r="C62" s="121">
        <v>1015</v>
      </c>
      <c r="D62" s="121">
        <v>1224</v>
      </c>
      <c r="E62" s="121">
        <v>1367</v>
      </c>
      <c r="F62" s="120">
        <v>1504</v>
      </c>
      <c r="G62" s="120">
        <v>1634</v>
      </c>
    </row>
    <row r="63" spans="1:7" x14ac:dyDescent="0.25">
      <c r="A63" s="120">
        <v>3600</v>
      </c>
      <c r="B63" s="121">
        <v>680</v>
      </c>
      <c r="C63" s="121">
        <v>1027</v>
      </c>
      <c r="D63" s="121">
        <v>1237</v>
      </c>
      <c r="E63" s="121">
        <v>1382</v>
      </c>
      <c r="F63" s="120">
        <v>1520</v>
      </c>
      <c r="G63" s="120">
        <v>1652</v>
      </c>
    </row>
    <row r="64" spans="1:7" x14ac:dyDescent="0.25">
      <c r="A64" s="120">
        <v>3650</v>
      </c>
      <c r="B64" s="121">
        <v>689</v>
      </c>
      <c r="C64" s="121">
        <v>1038</v>
      </c>
      <c r="D64" s="121">
        <v>1251</v>
      </c>
      <c r="E64" s="121">
        <v>1397</v>
      </c>
      <c r="F64" s="120">
        <v>1537</v>
      </c>
      <c r="G64" s="120">
        <v>1670</v>
      </c>
    </row>
    <row r="65" spans="1:7" x14ac:dyDescent="0.25">
      <c r="A65" s="120">
        <v>3700</v>
      </c>
      <c r="B65" s="121">
        <v>698</v>
      </c>
      <c r="C65" s="121">
        <v>1050</v>
      </c>
      <c r="D65" s="121">
        <v>1264</v>
      </c>
      <c r="E65" s="121">
        <v>1412</v>
      </c>
      <c r="F65" s="120">
        <v>1553</v>
      </c>
      <c r="G65" s="120">
        <v>1688</v>
      </c>
    </row>
    <row r="66" spans="1:7" x14ac:dyDescent="0.25">
      <c r="A66" s="120">
        <v>3750</v>
      </c>
      <c r="B66" s="121">
        <v>707</v>
      </c>
      <c r="C66" s="121">
        <v>1062</v>
      </c>
      <c r="D66" s="121">
        <v>1277</v>
      </c>
      <c r="E66" s="121">
        <v>1427</v>
      </c>
      <c r="F66" s="120">
        <v>1570</v>
      </c>
      <c r="G66" s="120">
        <v>1706</v>
      </c>
    </row>
    <row r="67" spans="1:7" x14ac:dyDescent="0.25">
      <c r="A67" s="120">
        <v>3800</v>
      </c>
      <c r="B67" s="121">
        <v>716</v>
      </c>
      <c r="C67" s="121">
        <v>1073</v>
      </c>
      <c r="D67" s="121">
        <v>1291</v>
      </c>
      <c r="E67" s="121">
        <v>1442</v>
      </c>
      <c r="F67" s="120">
        <v>1586</v>
      </c>
      <c r="G67" s="120">
        <v>1724</v>
      </c>
    </row>
    <row r="68" spans="1:7" x14ac:dyDescent="0.25">
      <c r="A68" s="120">
        <v>3850</v>
      </c>
      <c r="B68" s="121">
        <v>725</v>
      </c>
      <c r="C68" s="121">
        <v>1085</v>
      </c>
      <c r="D68" s="121">
        <v>1304</v>
      </c>
      <c r="E68" s="121">
        <v>1457</v>
      </c>
      <c r="F68" s="120">
        <v>1602</v>
      </c>
      <c r="G68" s="120">
        <v>1742</v>
      </c>
    </row>
    <row r="69" spans="1:7" x14ac:dyDescent="0.25">
      <c r="A69" s="120">
        <v>3900</v>
      </c>
      <c r="B69" s="121">
        <v>733</v>
      </c>
      <c r="C69" s="121">
        <v>1097</v>
      </c>
      <c r="D69" s="121">
        <v>1318</v>
      </c>
      <c r="E69" s="121">
        <v>1472</v>
      </c>
      <c r="F69" s="120">
        <v>1620</v>
      </c>
      <c r="G69" s="120">
        <v>1761</v>
      </c>
    </row>
    <row r="70" spans="1:7" x14ac:dyDescent="0.25">
      <c r="A70" s="120">
        <v>3950</v>
      </c>
      <c r="B70" s="121">
        <v>741</v>
      </c>
      <c r="C70" s="121">
        <v>1110</v>
      </c>
      <c r="D70" s="121">
        <v>1334</v>
      </c>
      <c r="E70" s="121">
        <v>1490</v>
      </c>
      <c r="F70" s="120">
        <v>1639</v>
      </c>
      <c r="G70" s="120">
        <v>1781</v>
      </c>
    </row>
    <row r="71" spans="1:7" x14ac:dyDescent="0.25">
      <c r="A71" s="120">
        <v>4000</v>
      </c>
      <c r="B71" s="121">
        <v>750</v>
      </c>
      <c r="C71" s="121">
        <v>1123</v>
      </c>
      <c r="D71" s="121">
        <v>1349</v>
      </c>
      <c r="E71" s="121">
        <v>1507</v>
      </c>
      <c r="F71" s="120">
        <v>1658</v>
      </c>
      <c r="G71" s="120">
        <v>1802</v>
      </c>
    </row>
    <row r="72" spans="1:7" x14ac:dyDescent="0.25">
      <c r="A72" s="120">
        <v>4050</v>
      </c>
      <c r="B72" s="121">
        <v>758</v>
      </c>
      <c r="C72" s="121">
        <v>1137</v>
      </c>
      <c r="D72" s="121">
        <v>1365</v>
      </c>
      <c r="E72" s="121">
        <v>1524</v>
      </c>
      <c r="F72" s="120">
        <v>1677</v>
      </c>
      <c r="G72" s="120">
        <v>1823</v>
      </c>
    </row>
    <row r="73" spans="1:7" x14ac:dyDescent="0.25">
      <c r="A73" s="120">
        <v>4100</v>
      </c>
      <c r="B73" s="121">
        <v>766</v>
      </c>
      <c r="C73" s="121">
        <v>1150</v>
      </c>
      <c r="D73" s="121">
        <v>1380</v>
      </c>
      <c r="E73" s="121">
        <v>1542</v>
      </c>
      <c r="F73" s="120">
        <v>1696</v>
      </c>
      <c r="G73" s="120">
        <v>1843</v>
      </c>
    </row>
    <row r="74" spans="1:7" x14ac:dyDescent="0.25">
      <c r="A74" s="120">
        <v>4150</v>
      </c>
      <c r="B74" s="121">
        <v>774</v>
      </c>
      <c r="C74" s="121">
        <v>1163</v>
      </c>
      <c r="D74" s="121">
        <v>1396</v>
      </c>
      <c r="E74" s="121">
        <v>1559</v>
      </c>
      <c r="F74" s="120">
        <v>1715</v>
      </c>
      <c r="G74" s="120">
        <v>1864</v>
      </c>
    </row>
    <row r="75" spans="1:7" x14ac:dyDescent="0.25">
      <c r="A75" s="120">
        <v>4200</v>
      </c>
      <c r="B75" s="121">
        <v>782</v>
      </c>
      <c r="C75" s="121">
        <v>1176</v>
      </c>
      <c r="D75" s="121">
        <v>1411</v>
      </c>
      <c r="E75" s="121">
        <v>1576</v>
      </c>
      <c r="F75" s="120">
        <v>1734</v>
      </c>
      <c r="G75" s="120">
        <v>1885</v>
      </c>
    </row>
    <row r="76" spans="1:7" x14ac:dyDescent="0.25">
      <c r="A76" s="120">
        <v>4250</v>
      </c>
      <c r="B76" s="121">
        <v>790</v>
      </c>
      <c r="C76" s="121">
        <v>1189</v>
      </c>
      <c r="D76" s="121">
        <v>1427</v>
      </c>
      <c r="E76" s="121">
        <v>1593</v>
      </c>
      <c r="F76" s="120">
        <v>1753</v>
      </c>
      <c r="G76" s="120">
        <v>1905</v>
      </c>
    </row>
    <row r="77" spans="1:7" x14ac:dyDescent="0.25">
      <c r="A77" s="120">
        <v>4300</v>
      </c>
      <c r="B77" s="121">
        <v>798</v>
      </c>
      <c r="C77" s="121">
        <v>1202</v>
      </c>
      <c r="D77" s="121">
        <v>1442</v>
      </c>
      <c r="E77" s="121">
        <v>1611</v>
      </c>
      <c r="F77" s="120">
        <v>1772</v>
      </c>
      <c r="G77" s="120">
        <v>1926</v>
      </c>
    </row>
    <row r="78" spans="1:7" x14ac:dyDescent="0.25">
      <c r="A78" s="120">
        <v>4350</v>
      </c>
      <c r="B78" s="121">
        <v>806</v>
      </c>
      <c r="C78" s="121">
        <v>1215</v>
      </c>
      <c r="D78" s="121">
        <v>1458</v>
      </c>
      <c r="E78" s="121">
        <v>1628</v>
      </c>
      <c r="F78" s="120">
        <v>1791</v>
      </c>
      <c r="G78" s="120">
        <v>1947</v>
      </c>
    </row>
    <row r="79" spans="1:7" x14ac:dyDescent="0.25">
      <c r="A79" s="120">
        <v>4400</v>
      </c>
      <c r="B79" s="121">
        <v>813</v>
      </c>
      <c r="C79" s="121">
        <v>1228</v>
      </c>
      <c r="D79" s="121">
        <v>1472</v>
      </c>
      <c r="E79" s="121">
        <v>1644</v>
      </c>
      <c r="F79" s="120">
        <v>1809</v>
      </c>
      <c r="G79" s="120">
        <v>1966</v>
      </c>
    </row>
    <row r="80" spans="1:7" x14ac:dyDescent="0.25">
      <c r="A80" s="120">
        <v>4450</v>
      </c>
      <c r="B80" s="121">
        <v>820</v>
      </c>
      <c r="C80" s="121">
        <v>1239</v>
      </c>
      <c r="D80" s="121">
        <v>1485</v>
      </c>
      <c r="E80" s="121">
        <v>1659</v>
      </c>
      <c r="F80" s="120">
        <v>1825</v>
      </c>
      <c r="G80" s="120">
        <v>1984</v>
      </c>
    </row>
    <row r="81" spans="1:7" x14ac:dyDescent="0.25">
      <c r="A81" s="120">
        <v>4500</v>
      </c>
      <c r="B81" s="121">
        <v>826</v>
      </c>
      <c r="C81" s="121">
        <v>1247</v>
      </c>
      <c r="D81" s="121">
        <v>1495</v>
      </c>
      <c r="E81" s="121">
        <v>1670</v>
      </c>
      <c r="F81" s="120">
        <v>1837</v>
      </c>
      <c r="G81" s="120">
        <v>1997</v>
      </c>
    </row>
    <row r="82" spans="1:7" x14ac:dyDescent="0.25">
      <c r="A82" s="120">
        <v>4550</v>
      </c>
      <c r="B82" s="121">
        <v>831</v>
      </c>
      <c r="C82" s="121">
        <v>1256</v>
      </c>
      <c r="D82" s="121">
        <v>1505</v>
      </c>
      <c r="E82" s="121">
        <v>1681</v>
      </c>
      <c r="F82" s="120">
        <v>1850</v>
      </c>
      <c r="G82" s="120">
        <v>2010</v>
      </c>
    </row>
    <row r="83" spans="1:7" x14ac:dyDescent="0.25">
      <c r="A83" s="120">
        <v>4600</v>
      </c>
      <c r="B83" s="121">
        <v>837</v>
      </c>
      <c r="C83" s="121">
        <v>1264</v>
      </c>
      <c r="D83" s="121">
        <v>1515</v>
      </c>
      <c r="E83" s="121">
        <v>1693</v>
      </c>
      <c r="F83" s="120">
        <v>1862</v>
      </c>
      <c r="G83" s="120">
        <v>2024</v>
      </c>
    </row>
    <row r="84" spans="1:7" x14ac:dyDescent="0.25">
      <c r="A84" s="120">
        <v>4650</v>
      </c>
      <c r="B84" s="121">
        <v>843</v>
      </c>
      <c r="C84" s="121">
        <v>1273</v>
      </c>
      <c r="D84" s="121">
        <v>1525</v>
      </c>
      <c r="E84" s="121">
        <v>1704</v>
      </c>
      <c r="F84" s="120">
        <v>1874</v>
      </c>
      <c r="G84" s="120">
        <v>2037</v>
      </c>
    </row>
    <row r="85" spans="1:7" x14ac:dyDescent="0.25">
      <c r="A85" s="120">
        <v>4700</v>
      </c>
      <c r="B85" s="121">
        <v>848</v>
      </c>
      <c r="C85" s="121">
        <v>1281</v>
      </c>
      <c r="D85" s="121">
        <v>1535</v>
      </c>
      <c r="E85" s="121">
        <v>1715</v>
      </c>
      <c r="F85" s="120">
        <v>1887</v>
      </c>
      <c r="G85" s="120">
        <v>2051</v>
      </c>
    </row>
    <row r="86" spans="1:7" x14ac:dyDescent="0.25">
      <c r="A86" s="120">
        <v>4750</v>
      </c>
      <c r="B86" s="121">
        <v>854</v>
      </c>
      <c r="C86" s="121">
        <v>1289</v>
      </c>
      <c r="D86" s="121">
        <v>1545</v>
      </c>
      <c r="E86" s="121">
        <v>1726</v>
      </c>
      <c r="F86" s="120">
        <v>1899</v>
      </c>
      <c r="G86" s="120">
        <v>2064</v>
      </c>
    </row>
    <row r="87" spans="1:7" x14ac:dyDescent="0.25">
      <c r="A87" s="120">
        <v>4800</v>
      </c>
      <c r="B87" s="121">
        <v>860</v>
      </c>
      <c r="C87" s="121">
        <v>1298</v>
      </c>
      <c r="D87" s="121">
        <v>1556</v>
      </c>
      <c r="E87" s="121">
        <v>1738</v>
      </c>
      <c r="F87" s="120">
        <v>1911</v>
      </c>
      <c r="G87" s="120">
        <v>2078</v>
      </c>
    </row>
    <row r="88" spans="1:7" x14ac:dyDescent="0.25">
      <c r="A88" s="120">
        <v>4850</v>
      </c>
      <c r="B88" s="121">
        <v>865</v>
      </c>
      <c r="C88" s="121">
        <v>1306</v>
      </c>
      <c r="D88" s="121">
        <v>1566</v>
      </c>
      <c r="E88" s="121">
        <v>1749</v>
      </c>
      <c r="F88" s="120">
        <v>1924</v>
      </c>
      <c r="G88" s="120">
        <v>2091</v>
      </c>
    </row>
    <row r="89" spans="1:7" x14ac:dyDescent="0.25">
      <c r="A89" s="120">
        <v>4900</v>
      </c>
      <c r="B89" s="121">
        <v>871</v>
      </c>
      <c r="C89" s="121">
        <v>1315</v>
      </c>
      <c r="D89" s="121">
        <v>1576</v>
      </c>
      <c r="E89" s="121">
        <v>1760</v>
      </c>
      <c r="F89" s="120">
        <v>1936</v>
      </c>
      <c r="G89" s="120">
        <v>2104</v>
      </c>
    </row>
    <row r="90" spans="1:7" x14ac:dyDescent="0.25">
      <c r="A90" s="120">
        <v>4950</v>
      </c>
      <c r="B90" s="121">
        <v>877</v>
      </c>
      <c r="C90" s="121">
        <v>1323</v>
      </c>
      <c r="D90" s="121">
        <v>1586</v>
      </c>
      <c r="E90" s="121">
        <v>1771</v>
      </c>
      <c r="F90" s="120">
        <v>1948</v>
      </c>
      <c r="G90" s="120">
        <v>2118</v>
      </c>
    </row>
    <row r="91" spans="1:7" x14ac:dyDescent="0.25">
      <c r="A91" s="120">
        <v>5000</v>
      </c>
      <c r="B91" s="121">
        <v>883</v>
      </c>
      <c r="C91" s="121">
        <v>1332</v>
      </c>
      <c r="D91" s="121">
        <v>1596</v>
      </c>
      <c r="E91" s="121">
        <v>1782</v>
      </c>
      <c r="F91" s="120">
        <v>1961</v>
      </c>
      <c r="G91" s="120">
        <v>2131</v>
      </c>
    </row>
    <row r="92" spans="1:7" x14ac:dyDescent="0.25">
      <c r="A92" s="120">
        <v>5050</v>
      </c>
      <c r="B92" s="121">
        <v>888</v>
      </c>
      <c r="C92" s="121">
        <v>1340</v>
      </c>
      <c r="D92" s="121">
        <v>1606</v>
      </c>
      <c r="E92" s="121">
        <v>1794</v>
      </c>
      <c r="F92" s="120">
        <v>1973</v>
      </c>
      <c r="G92" s="120">
        <v>2145</v>
      </c>
    </row>
    <row r="93" spans="1:7" x14ac:dyDescent="0.25">
      <c r="A93" s="120">
        <v>5100</v>
      </c>
      <c r="B93" s="121">
        <v>893</v>
      </c>
      <c r="C93" s="121">
        <v>1347</v>
      </c>
      <c r="D93" s="121">
        <v>1614</v>
      </c>
      <c r="E93" s="121">
        <v>1803</v>
      </c>
      <c r="F93" s="120">
        <v>1983</v>
      </c>
      <c r="G93" s="120">
        <v>2155</v>
      </c>
    </row>
    <row r="94" spans="1:7" x14ac:dyDescent="0.25">
      <c r="A94" s="120">
        <v>5150</v>
      </c>
      <c r="B94" s="121">
        <v>896</v>
      </c>
      <c r="C94" s="121">
        <v>1352</v>
      </c>
      <c r="D94" s="121">
        <v>1619</v>
      </c>
      <c r="E94" s="121">
        <v>1809</v>
      </c>
      <c r="F94" s="120">
        <v>1990</v>
      </c>
      <c r="G94" s="120">
        <v>2163</v>
      </c>
    </row>
    <row r="95" spans="1:7" x14ac:dyDescent="0.25">
      <c r="A95" s="120">
        <v>5200</v>
      </c>
      <c r="B95" s="121">
        <v>900</v>
      </c>
      <c r="C95" s="121">
        <v>1357</v>
      </c>
      <c r="D95" s="121">
        <v>1625</v>
      </c>
      <c r="E95" s="121">
        <v>1815</v>
      </c>
      <c r="F95" s="120">
        <v>1997</v>
      </c>
      <c r="G95" s="120">
        <v>2170</v>
      </c>
    </row>
    <row r="96" spans="1:7" x14ac:dyDescent="0.25">
      <c r="A96" s="120">
        <v>5250</v>
      </c>
      <c r="B96" s="121">
        <v>903</v>
      </c>
      <c r="C96" s="121">
        <v>1362</v>
      </c>
      <c r="D96" s="121">
        <v>1631</v>
      </c>
      <c r="E96" s="121">
        <v>1821</v>
      </c>
      <c r="F96" s="120">
        <v>2004</v>
      </c>
      <c r="G96" s="120">
        <v>2178</v>
      </c>
    </row>
    <row r="97" spans="1:7" x14ac:dyDescent="0.25">
      <c r="A97" s="120">
        <v>5300</v>
      </c>
      <c r="B97" s="121">
        <v>907</v>
      </c>
      <c r="C97" s="121">
        <v>1367</v>
      </c>
      <c r="D97" s="121">
        <v>1636</v>
      </c>
      <c r="E97" s="121">
        <v>1828</v>
      </c>
      <c r="F97" s="120">
        <v>2011</v>
      </c>
      <c r="G97" s="120">
        <v>2185</v>
      </c>
    </row>
    <row r="98" spans="1:7" x14ac:dyDescent="0.25">
      <c r="A98" s="120">
        <v>5350</v>
      </c>
      <c r="B98" s="121">
        <v>910</v>
      </c>
      <c r="C98" s="121">
        <v>1372</v>
      </c>
      <c r="D98" s="121">
        <v>1642</v>
      </c>
      <c r="E98" s="121">
        <v>1834</v>
      </c>
      <c r="F98" s="120">
        <v>2017</v>
      </c>
      <c r="G98" s="120">
        <v>2193</v>
      </c>
    </row>
    <row r="99" spans="1:7" x14ac:dyDescent="0.25">
      <c r="A99" s="120">
        <v>5400</v>
      </c>
      <c r="B99" s="121">
        <v>914</v>
      </c>
      <c r="C99" s="121">
        <v>1377</v>
      </c>
      <c r="D99" s="121">
        <v>1648</v>
      </c>
      <c r="E99" s="121">
        <v>1840</v>
      </c>
      <c r="F99" s="120">
        <v>2024</v>
      </c>
      <c r="G99" s="120">
        <v>2200</v>
      </c>
    </row>
    <row r="100" spans="1:7" x14ac:dyDescent="0.25">
      <c r="A100" s="120">
        <v>5450</v>
      </c>
      <c r="B100" s="121">
        <v>917</v>
      </c>
      <c r="C100" s="121">
        <v>1382</v>
      </c>
      <c r="D100" s="121">
        <v>1653</v>
      </c>
      <c r="E100" s="121">
        <v>1847</v>
      </c>
      <c r="F100" s="120">
        <v>2031</v>
      </c>
      <c r="G100" s="120">
        <v>2208</v>
      </c>
    </row>
    <row r="101" spans="1:7" x14ac:dyDescent="0.25">
      <c r="A101" s="120">
        <v>5500</v>
      </c>
      <c r="B101" s="121">
        <v>921</v>
      </c>
      <c r="C101" s="121">
        <v>1387</v>
      </c>
      <c r="D101" s="121">
        <v>1659</v>
      </c>
      <c r="E101" s="121">
        <v>1853</v>
      </c>
      <c r="F101" s="120">
        <v>2038</v>
      </c>
      <c r="G101" s="120">
        <v>2216</v>
      </c>
    </row>
    <row r="102" spans="1:7" x14ac:dyDescent="0.25">
      <c r="A102" s="120">
        <v>5550</v>
      </c>
      <c r="B102" s="121">
        <v>924</v>
      </c>
      <c r="C102" s="121">
        <v>1392</v>
      </c>
      <c r="D102" s="121">
        <v>1664</v>
      </c>
      <c r="E102" s="121">
        <v>1859</v>
      </c>
      <c r="F102" s="120">
        <v>2045</v>
      </c>
      <c r="G102" s="120">
        <v>2223</v>
      </c>
    </row>
    <row r="103" spans="1:7" x14ac:dyDescent="0.25">
      <c r="A103" s="120">
        <v>5600</v>
      </c>
      <c r="B103" s="121">
        <v>927</v>
      </c>
      <c r="C103" s="121">
        <v>1397</v>
      </c>
      <c r="D103" s="121">
        <v>1670</v>
      </c>
      <c r="E103" s="121">
        <v>1865</v>
      </c>
      <c r="F103" s="120">
        <v>2052</v>
      </c>
      <c r="G103" s="120">
        <v>2231</v>
      </c>
    </row>
    <row r="104" spans="1:7" x14ac:dyDescent="0.25">
      <c r="A104" s="120">
        <v>5650</v>
      </c>
      <c r="B104" s="121">
        <v>931</v>
      </c>
      <c r="C104" s="121">
        <v>1402</v>
      </c>
      <c r="D104" s="121">
        <v>1676</v>
      </c>
      <c r="E104" s="121">
        <v>1872</v>
      </c>
      <c r="F104" s="120">
        <v>2059</v>
      </c>
      <c r="G104" s="120">
        <v>2238</v>
      </c>
    </row>
    <row r="105" spans="1:7" x14ac:dyDescent="0.25">
      <c r="A105" s="120">
        <v>5700</v>
      </c>
      <c r="B105" s="121">
        <v>934</v>
      </c>
      <c r="C105" s="121">
        <v>1407</v>
      </c>
      <c r="D105" s="121">
        <v>1681</v>
      </c>
      <c r="E105" s="121">
        <v>1878</v>
      </c>
      <c r="F105" s="120">
        <v>2066</v>
      </c>
      <c r="G105" s="120">
        <v>2246</v>
      </c>
    </row>
    <row r="106" spans="1:7" x14ac:dyDescent="0.25">
      <c r="A106" s="120">
        <v>5750</v>
      </c>
      <c r="B106" s="121">
        <v>938</v>
      </c>
      <c r="C106" s="121">
        <v>1411</v>
      </c>
      <c r="D106" s="121">
        <v>1685</v>
      </c>
      <c r="E106" s="121">
        <v>1882</v>
      </c>
      <c r="F106" s="120">
        <v>2070</v>
      </c>
      <c r="G106" s="120">
        <v>2251</v>
      </c>
    </row>
    <row r="107" spans="1:7" x14ac:dyDescent="0.25">
      <c r="A107" s="120">
        <v>5800</v>
      </c>
      <c r="B107" s="121">
        <v>941</v>
      </c>
      <c r="C107" s="121">
        <v>1414</v>
      </c>
      <c r="D107" s="121">
        <v>1688</v>
      </c>
      <c r="E107" s="121">
        <v>1885</v>
      </c>
      <c r="F107" s="120">
        <v>2074</v>
      </c>
      <c r="G107" s="120">
        <v>2254</v>
      </c>
    </row>
    <row r="108" spans="1:7" x14ac:dyDescent="0.25">
      <c r="A108" s="120">
        <v>5850</v>
      </c>
      <c r="B108" s="121">
        <v>944</v>
      </c>
      <c r="C108" s="121">
        <v>1418</v>
      </c>
      <c r="D108" s="121">
        <v>1691</v>
      </c>
      <c r="E108" s="121">
        <v>1889</v>
      </c>
      <c r="F108" s="120">
        <v>2078</v>
      </c>
      <c r="G108" s="120">
        <v>2258</v>
      </c>
    </row>
    <row r="109" spans="1:7" x14ac:dyDescent="0.25">
      <c r="A109" s="120">
        <v>5900</v>
      </c>
      <c r="B109" s="121">
        <v>947</v>
      </c>
      <c r="C109" s="121">
        <v>1421</v>
      </c>
      <c r="D109" s="121">
        <v>1694</v>
      </c>
      <c r="E109" s="121">
        <v>1892</v>
      </c>
      <c r="F109" s="120">
        <v>2081</v>
      </c>
      <c r="G109" s="120">
        <v>2262</v>
      </c>
    </row>
    <row r="110" spans="1:7" x14ac:dyDescent="0.25">
      <c r="A110" s="120">
        <v>5950</v>
      </c>
      <c r="B110" s="121">
        <v>950</v>
      </c>
      <c r="C110" s="121">
        <v>1425</v>
      </c>
      <c r="D110" s="121">
        <v>1697</v>
      </c>
      <c r="E110" s="121">
        <v>1895</v>
      </c>
      <c r="F110" s="120">
        <v>2085</v>
      </c>
      <c r="G110" s="120">
        <v>2266</v>
      </c>
    </row>
    <row r="111" spans="1:7" x14ac:dyDescent="0.25">
      <c r="A111" s="120">
        <v>6000</v>
      </c>
      <c r="B111" s="121">
        <v>953</v>
      </c>
      <c r="C111" s="121">
        <v>1429</v>
      </c>
      <c r="D111" s="121">
        <v>1700</v>
      </c>
      <c r="E111" s="121">
        <v>1899</v>
      </c>
      <c r="F111" s="120">
        <v>2088</v>
      </c>
      <c r="G111" s="120">
        <v>2270</v>
      </c>
    </row>
    <row r="112" spans="1:7" x14ac:dyDescent="0.25">
      <c r="A112" s="120">
        <v>6050</v>
      </c>
      <c r="B112" s="121">
        <v>956</v>
      </c>
      <c r="C112" s="121">
        <v>1432</v>
      </c>
      <c r="D112" s="121">
        <v>1703</v>
      </c>
      <c r="E112" s="121">
        <v>1902</v>
      </c>
      <c r="F112" s="120">
        <v>2092</v>
      </c>
      <c r="G112" s="120">
        <v>2274</v>
      </c>
    </row>
    <row r="113" spans="1:7" x14ac:dyDescent="0.25">
      <c r="A113" s="120">
        <v>6100</v>
      </c>
      <c r="B113" s="121">
        <v>959</v>
      </c>
      <c r="C113" s="121">
        <v>1436</v>
      </c>
      <c r="D113" s="121">
        <v>1705</v>
      </c>
      <c r="E113" s="121">
        <v>1905</v>
      </c>
      <c r="F113" s="120">
        <v>2096</v>
      </c>
      <c r="G113" s="120">
        <v>2278</v>
      </c>
    </row>
    <row r="114" spans="1:7" x14ac:dyDescent="0.25">
      <c r="A114" s="120">
        <v>6150</v>
      </c>
      <c r="B114" s="121">
        <v>962</v>
      </c>
      <c r="C114" s="121">
        <v>1439</v>
      </c>
      <c r="D114" s="121">
        <v>1708</v>
      </c>
      <c r="E114" s="121">
        <v>1908</v>
      </c>
      <c r="F114" s="120">
        <v>2099</v>
      </c>
      <c r="G114" s="120">
        <v>2282</v>
      </c>
    </row>
    <row r="115" spans="1:7" x14ac:dyDescent="0.25">
      <c r="A115" s="120">
        <v>6200</v>
      </c>
      <c r="B115" s="121">
        <v>966</v>
      </c>
      <c r="C115" s="121">
        <v>1443</v>
      </c>
      <c r="D115" s="121">
        <v>1711</v>
      </c>
      <c r="E115" s="121">
        <v>1912</v>
      </c>
      <c r="F115" s="120">
        <v>2103</v>
      </c>
      <c r="G115" s="120">
        <v>2286</v>
      </c>
    </row>
    <row r="116" spans="1:7" x14ac:dyDescent="0.25">
      <c r="A116" s="120">
        <v>6250</v>
      </c>
      <c r="B116" s="121">
        <v>969</v>
      </c>
      <c r="C116" s="121">
        <v>1447</v>
      </c>
      <c r="D116" s="121">
        <v>1714</v>
      </c>
      <c r="E116" s="121">
        <v>1915</v>
      </c>
      <c r="F116" s="120">
        <v>2106</v>
      </c>
      <c r="G116" s="120">
        <v>2290</v>
      </c>
    </row>
    <row r="117" spans="1:7" x14ac:dyDescent="0.25">
      <c r="A117" s="120">
        <v>6300</v>
      </c>
      <c r="B117" s="121">
        <v>972</v>
      </c>
      <c r="C117" s="121">
        <v>1450</v>
      </c>
      <c r="D117" s="121">
        <v>1717</v>
      </c>
      <c r="E117" s="121">
        <v>1918</v>
      </c>
      <c r="F117" s="120">
        <v>2110</v>
      </c>
      <c r="G117" s="120">
        <v>2293</v>
      </c>
    </row>
    <row r="118" spans="1:7" x14ac:dyDescent="0.25">
      <c r="A118" s="120">
        <v>6350</v>
      </c>
      <c r="B118" s="121">
        <v>975</v>
      </c>
      <c r="C118" s="121">
        <v>1454</v>
      </c>
      <c r="D118" s="121">
        <v>1720</v>
      </c>
      <c r="E118" s="121">
        <v>1921</v>
      </c>
      <c r="F118" s="120">
        <v>2113</v>
      </c>
      <c r="G118" s="120">
        <v>2297</v>
      </c>
    </row>
    <row r="119" spans="1:7" x14ac:dyDescent="0.25">
      <c r="A119" s="120">
        <v>6400</v>
      </c>
      <c r="B119" s="121">
        <v>979</v>
      </c>
      <c r="C119" s="121">
        <v>1461</v>
      </c>
      <c r="D119" s="121">
        <v>1729</v>
      </c>
      <c r="E119" s="121">
        <v>1932</v>
      </c>
      <c r="F119" s="120">
        <v>2125</v>
      </c>
      <c r="G119" s="120">
        <v>2310</v>
      </c>
    </row>
    <row r="120" spans="1:7" x14ac:dyDescent="0.25">
      <c r="A120" s="120">
        <v>6450</v>
      </c>
      <c r="B120" s="121">
        <v>984</v>
      </c>
      <c r="C120" s="121">
        <v>1468</v>
      </c>
      <c r="D120" s="121">
        <v>1739</v>
      </c>
      <c r="E120" s="121">
        <v>1942</v>
      </c>
      <c r="F120" s="120">
        <v>2137</v>
      </c>
      <c r="G120" s="120">
        <v>2322</v>
      </c>
    </row>
    <row r="121" spans="1:7" x14ac:dyDescent="0.25">
      <c r="A121" s="120">
        <v>6500</v>
      </c>
      <c r="B121" s="121">
        <v>988</v>
      </c>
      <c r="C121" s="121">
        <v>1475</v>
      </c>
      <c r="D121" s="121">
        <v>1749</v>
      </c>
      <c r="E121" s="121">
        <v>1953</v>
      </c>
      <c r="F121" s="120">
        <v>2148</v>
      </c>
      <c r="G121" s="120">
        <v>2335</v>
      </c>
    </row>
    <row r="122" spans="1:7" x14ac:dyDescent="0.25">
      <c r="A122" s="120">
        <v>6550</v>
      </c>
      <c r="B122" s="121">
        <v>992</v>
      </c>
      <c r="C122" s="121">
        <v>1483</v>
      </c>
      <c r="D122" s="121">
        <v>1758</v>
      </c>
      <c r="E122" s="121">
        <v>1964</v>
      </c>
      <c r="F122" s="120">
        <v>2160</v>
      </c>
      <c r="G122" s="120">
        <v>2348</v>
      </c>
    </row>
    <row r="123" spans="1:7" x14ac:dyDescent="0.25">
      <c r="A123" s="120">
        <v>6600</v>
      </c>
      <c r="B123" s="121">
        <v>997</v>
      </c>
      <c r="C123" s="121">
        <v>1490</v>
      </c>
      <c r="D123" s="121">
        <v>1768</v>
      </c>
      <c r="E123" s="121">
        <v>1975</v>
      </c>
      <c r="F123" s="120">
        <v>2172</v>
      </c>
      <c r="G123" s="120">
        <v>2361</v>
      </c>
    </row>
    <row r="124" spans="1:7" x14ac:dyDescent="0.25">
      <c r="A124" s="120">
        <v>6650</v>
      </c>
      <c r="B124" s="121">
        <v>1001</v>
      </c>
      <c r="C124" s="121">
        <v>1497</v>
      </c>
      <c r="D124" s="121">
        <v>1778</v>
      </c>
      <c r="E124" s="121">
        <v>1986</v>
      </c>
      <c r="F124" s="120">
        <v>2184</v>
      </c>
      <c r="G124" s="120">
        <v>2374</v>
      </c>
    </row>
    <row r="125" spans="1:7" x14ac:dyDescent="0.25">
      <c r="A125" s="120">
        <v>6700</v>
      </c>
      <c r="B125" s="121">
        <v>1005</v>
      </c>
      <c r="C125" s="121">
        <v>1505</v>
      </c>
      <c r="D125" s="121">
        <v>1787</v>
      </c>
      <c r="E125" s="121">
        <v>1996</v>
      </c>
      <c r="F125" s="120">
        <v>2196</v>
      </c>
      <c r="G125" s="120">
        <v>2387</v>
      </c>
    </row>
    <row r="126" spans="1:7" x14ac:dyDescent="0.25">
      <c r="A126" s="120">
        <v>6750</v>
      </c>
      <c r="B126" s="121">
        <v>1010</v>
      </c>
      <c r="C126" s="121">
        <v>1512</v>
      </c>
      <c r="D126" s="121">
        <v>1797</v>
      </c>
      <c r="E126" s="121">
        <v>2007</v>
      </c>
      <c r="F126" s="120">
        <v>2208</v>
      </c>
      <c r="G126" s="120">
        <v>2400</v>
      </c>
    </row>
    <row r="127" spans="1:7" x14ac:dyDescent="0.25">
      <c r="A127" s="120">
        <v>6800</v>
      </c>
      <c r="B127" s="121">
        <v>1014</v>
      </c>
      <c r="C127" s="121">
        <v>1519</v>
      </c>
      <c r="D127" s="121">
        <v>1807</v>
      </c>
      <c r="E127" s="121">
        <v>2018</v>
      </c>
      <c r="F127" s="120">
        <v>2220</v>
      </c>
      <c r="G127" s="120">
        <v>2413</v>
      </c>
    </row>
    <row r="128" spans="1:7" x14ac:dyDescent="0.25">
      <c r="A128" s="120">
        <v>6850</v>
      </c>
      <c r="B128" s="121">
        <v>1018</v>
      </c>
      <c r="C128" s="121">
        <v>1527</v>
      </c>
      <c r="D128" s="121">
        <v>1816</v>
      </c>
      <c r="E128" s="121">
        <v>2029</v>
      </c>
      <c r="F128" s="120">
        <v>2232</v>
      </c>
      <c r="G128" s="120">
        <v>2426</v>
      </c>
    </row>
    <row r="129" spans="1:7" x14ac:dyDescent="0.25">
      <c r="A129" s="120">
        <v>6900</v>
      </c>
      <c r="B129" s="121">
        <v>1023</v>
      </c>
      <c r="C129" s="121">
        <v>1534</v>
      </c>
      <c r="D129" s="121">
        <v>1826</v>
      </c>
      <c r="E129" s="121">
        <v>2040</v>
      </c>
      <c r="F129" s="120">
        <v>2244</v>
      </c>
      <c r="G129" s="120">
        <v>2439</v>
      </c>
    </row>
    <row r="130" spans="1:7" x14ac:dyDescent="0.25">
      <c r="A130" s="120">
        <v>6950</v>
      </c>
      <c r="B130" s="121">
        <v>1027</v>
      </c>
      <c r="C130" s="121">
        <v>1541</v>
      </c>
      <c r="D130" s="121">
        <v>1836</v>
      </c>
      <c r="E130" s="121">
        <v>2051</v>
      </c>
      <c r="F130" s="120">
        <v>2256</v>
      </c>
      <c r="G130" s="120">
        <v>2452</v>
      </c>
    </row>
    <row r="131" spans="1:7" x14ac:dyDescent="0.25">
      <c r="A131" s="120">
        <v>7000</v>
      </c>
      <c r="B131" s="121">
        <v>1031</v>
      </c>
      <c r="C131" s="121">
        <v>1548</v>
      </c>
      <c r="D131" s="121">
        <v>1845</v>
      </c>
      <c r="E131" s="121">
        <v>2060</v>
      </c>
      <c r="F131" s="120">
        <v>2266</v>
      </c>
      <c r="G131" s="120">
        <v>2464</v>
      </c>
    </row>
    <row r="132" spans="1:7" x14ac:dyDescent="0.25">
      <c r="A132" s="120">
        <v>7050</v>
      </c>
      <c r="B132" s="121">
        <v>1034</v>
      </c>
      <c r="C132" s="121">
        <v>1551</v>
      </c>
      <c r="D132" s="121">
        <v>1847</v>
      </c>
      <c r="E132" s="121">
        <v>2063</v>
      </c>
      <c r="F132" s="120">
        <v>2269</v>
      </c>
      <c r="G132" s="120">
        <v>2467</v>
      </c>
    </row>
    <row r="133" spans="1:7" x14ac:dyDescent="0.25">
      <c r="A133" s="120">
        <v>7100</v>
      </c>
      <c r="B133" s="121">
        <v>1036</v>
      </c>
      <c r="C133" s="121">
        <v>1554</v>
      </c>
      <c r="D133" s="121">
        <v>1850</v>
      </c>
      <c r="E133" s="121">
        <v>2066</v>
      </c>
      <c r="F133" s="120">
        <v>2273</v>
      </c>
      <c r="G133" s="120">
        <v>2470</v>
      </c>
    </row>
    <row r="134" spans="1:7" x14ac:dyDescent="0.25">
      <c r="A134" s="120">
        <v>7150</v>
      </c>
      <c r="B134" s="121">
        <v>1039</v>
      </c>
      <c r="C134" s="121">
        <v>1557</v>
      </c>
      <c r="D134" s="121">
        <v>1852</v>
      </c>
      <c r="E134" s="121">
        <v>2069</v>
      </c>
      <c r="F134" s="120">
        <v>2276</v>
      </c>
      <c r="G134" s="120">
        <v>2474</v>
      </c>
    </row>
    <row r="135" spans="1:7" x14ac:dyDescent="0.25">
      <c r="A135" s="120">
        <v>7200</v>
      </c>
      <c r="B135" s="121">
        <v>1042</v>
      </c>
      <c r="C135" s="121">
        <v>1560</v>
      </c>
      <c r="D135" s="121">
        <v>1854</v>
      </c>
      <c r="E135" s="121">
        <v>2071</v>
      </c>
      <c r="F135" s="120">
        <v>2279</v>
      </c>
      <c r="G135" s="120">
        <v>2477</v>
      </c>
    </row>
    <row r="136" spans="1:7" x14ac:dyDescent="0.25">
      <c r="A136" s="120">
        <v>7250</v>
      </c>
      <c r="B136" s="121">
        <v>1044</v>
      </c>
      <c r="C136" s="121">
        <v>1563</v>
      </c>
      <c r="D136" s="121">
        <v>1857</v>
      </c>
      <c r="E136" s="121">
        <v>2074</v>
      </c>
      <c r="F136" s="120">
        <v>2282</v>
      </c>
      <c r="G136" s="120">
        <v>2480</v>
      </c>
    </row>
    <row r="137" spans="1:7" x14ac:dyDescent="0.25">
      <c r="A137" s="120">
        <v>7300</v>
      </c>
      <c r="B137" s="121">
        <v>1047</v>
      </c>
      <c r="C137" s="121">
        <v>1566</v>
      </c>
      <c r="D137" s="121">
        <v>1859</v>
      </c>
      <c r="E137" s="121">
        <v>2077</v>
      </c>
      <c r="F137" s="120">
        <v>2285</v>
      </c>
      <c r="G137" s="120">
        <v>2483</v>
      </c>
    </row>
    <row r="138" spans="1:7" x14ac:dyDescent="0.25">
      <c r="A138" s="120">
        <v>7350</v>
      </c>
      <c r="B138" s="121">
        <v>1050</v>
      </c>
      <c r="C138" s="121">
        <v>1569</v>
      </c>
      <c r="D138" s="121">
        <v>1862</v>
      </c>
      <c r="E138" s="121">
        <v>2080</v>
      </c>
      <c r="F138" s="120">
        <v>2288</v>
      </c>
      <c r="G138" s="120">
        <v>2487</v>
      </c>
    </row>
    <row r="139" spans="1:7" x14ac:dyDescent="0.25">
      <c r="A139" s="120">
        <v>7400</v>
      </c>
      <c r="B139" s="121">
        <v>1052</v>
      </c>
      <c r="C139" s="121">
        <v>1572</v>
      </c>
      <c r="D139" s="121">
        <v>1864</v>
      </c>
      <c r="E139" s="121">
        <v>2082</v>
      </c>
      <c r="F139" s="120">
        <v>2291</v>
      </c>
      <c r="G139" s="120">
        <v>2490</v>
      </c>
    </row>
    <row r="140" spans="1:7" x14ac:dyDescent="0.25">
      <c r="A140" s="120">
        <v>7450</v>
      </c>
      <c r="B140" s="121">
        <v>1055</v>
      </c>
      <c r="C140" s="121">
        <v>1575</v>
      </c>
      <c r="D140" s="121">
        <v>1867</v>
      </c>
      <c r="E140" s="121">
        <v>2085</v>
      </c>
      <c r="F140" s="120">
        <v>2294</v>
      </c>
      <c r="G140" s="120">
        <v>2493</v>
      </c>
    </row>
    <row r="141" spans="1:7" x14ac:dyDescent="0.25">
      <c r="A141" s="120">
        <v>7500</v>
      </c>
      <c r="B141" s="121">
        <v>1058</v>
      </c>
      <c r="C141" s="121">
        <v>1578</v>
      </c>
      <c r="D141" s="121">
        <v>1869</v>
      </c>
      <c r="E141" s="121">
        <v>2088</v>
      </c>
      <c r="F141" s="120">
        <v>2297</v>
      </c>
      <c r="G141" s="120">
        <v>2497</v>
      </c>
    </row>
    <row r="142" spans="1:7" x14ac:dyDescent="0.25">
      <c r="A142" s="120">
        <v>7550</v>
      </c>
      <c r="B142" s="121">
        <v>1060</v>
      </c>
      <c r="C142" s="121">
        <v>1581</v>
      </c>
      <c r="D142" s="121">
        <v>1872</v>
      </c>
      <c r="E142" s="121">
        <v>2091</v>
      </c>
      <c r="F142" s="120">
        <v>2300</v>
      </c>
      <c r="G142" s="120">
        <v>2500</v>
      </c>
    </row>
    <row r="143" spans="1:7" x14ac:dyDescent="0.25">
      <c r="A143" s="120">
        <v>7600</v>
      </c>
      <c r="B143" s="121">
        <v>1063</v>
      </c>
      <c r="C143" s="121">
        <v>1584</v>
      </c>
      <c r="D143" s="121">
        <v>1874</v>
      </c>
      <c r="E143" s="121">
        <v>2093</v>
      </c>
      <c r="F143" s="120">
        <v>2303</v>
      </c>
      <c r="G143" s="120">
        <v>2503</v>
      </c>
    </row>
    <row r="144" spans="1:7" x14ac:dyDescent="0.25">
      <c r="A144" s="120">
        <v>7650</v>
      </c>
      <c r="B144" s="121">
        <v>1066</v>
      </c>
      <c r="C144" s="121">
        <v>1588</v>
      </c>
      <c r="D144" s="121">
        <v>1877</v>
      </c>
      <c r="E144" s="121">
        <v>2097</v>
      </c>
      <c r="F144" s="120">
        <v>2307</v>
      </c>
      <c r="G144" s="120">
        <v>2507</v>
      </c>
    </row>
    <row r="145" spans="1:7" x14ac:dyDescent="0.25">
      <c r="A145" s="120">
        <v>7700</v>
      </c>
      <c r="B145" s="121">
        <v>1070</v>
      </c>
      <c r="C145" s="121">
        <v>1593</v>
      </c>
      <c r="D145" s="121">
        <v>1882</v>
      </c>
      <c r="E145" s="121">
        <v>2103</v>
      </c>
      <c r="F145" s="120">
        <v>2313</v>
      </c>
      <c r="G145" s="120">
        <v>2514</v>
      </c>
    </row>
    <row r="146" spans="1:7" x14ac:dyDescent="0.25">
      <c r="A146" s="120">
        <v>7750</v>
      </c>
      <c r="B146" s="121">
        <v>1073</v>
      </c>
      <c r="C146" s="121">
        <v>1598</v>
      </c>
      <c r="D146" s="121">
        <v>1887</v>
      </c>
      <c r="E146" s="121">
        <v>2108</v>
      </c>
      <c r="F146" s="120">
        <v>2319</v>
      </c>
      <c r="G146" s="120">
        <v>2521</v>
      </c>
    </row>
    <row r="147" spans="1:7" x14ac:dyDescent="0.25">
      <c r="A147" s="120">
        <v>7800</v>
      </c>
      <c r="B147" s="121">
        <v>1077</v>
      </c>
      <c r="C147" s="121">
        <v>1602</v>
      </c>
      <c r="D147" s="121">
        <v>1892</v>
      </c>
      <c r="E147" s="121">
        <v>2113</v>
      </c>
      <c r="F147" s="120">
        <v>2325</v>
      </c>
      <c r="G147" s="120">
        <v>2527</v>
      </c>
    </row>
    <row r="148" spans="1:7" x14ac:dyDescent="0.25">
      <c r="A148" s="120">
        <v>7850</v>
      </c>
      <c r="B148" s="121">
        <v>1081</v>
      </c>
      <c r="C148" s="121">
        <v>1607</v>
      </c>
      <c r="D148" s="121">
        <v>1897</v>
      </c>
      <c r="E148" s="121">
        <v>2119</v>
      </c>
      <c r="F148" s="120">
        <v>2331</v>
      </c>
      <c r="G148" s="120">
        <v>2534</v>
      </c>
    </row>
    <row r="149" spans="1:7" x14ac:dyDescent="0.25">
      <c r="A149" s="120">
        <v>7900</v>
      </c>
      <c r="B149" s="121">
        <v>1084</v>
      </c>
      <c r="C149" s="121">
        <v>1612</v>
      </c>
      <c r="D149" s="121">
        <v>1902</v>
      </c>
      <c r="E149" s="121">
        <v>2124</v>
      </c>
      <c r="F149" s="120">
        <v>2337</v>
      </c>
      <c r="G149" s="120">
        <v>2540</v>
      </c>
    </row>
    <row r="150" spans="1:7" x14ac:dyDescent="0.25">
      <c r="A150" s="120">
        <v>7950</v>
      </c>
      <c r="B150" s="121">
        <v>1088</v>
      </c>
      <c r="C150" s="121">
        <v>1617</v>
      </c>
      <c r="D150" s="121">
        <v>1907</v>
      </c>
      <c r="E150" s="121">
        <v>2130</v>
      </c>
      <c r="F150" s="120">
        <v>2343</v>
      </c>
      <c r="G150" s="120">
        <v>2547</v>
      </c>
    </row>
    <row r="151" spans="1:7" x14ac:dyDescent="0.25">
      <c r="A151" s="120">
        <v>8000</v>
      </c>
      <c r="B151" s="121">
        <v>1092</v>
      </c>
      <c r="C151" s="121">
        <v>1622</v>
      </c>
      <c r="D151" s="121">
        <v>1912</v>
      </c>
      <c r="E151" s="121">
        <v>2135</v>
      </c>
      <c r="F151" s="120">
        <v>2349</v>
      </c>
      <c r="G151" s="120">
        <v>2553</v>
      </c>
    </row>
    <row r="152" spans="1:7" x14ac:dyDescent="0.25">
      <c r="A152" s="120">
        <v>8050</v>
      </c>
      <c r="B152" s="121">
        <v>1095</v>
      </c>
      <c r="C152" s="121">
        <v>1627</v>
      </c>
      <c r="D152" s="121">
        <v>1917</v>
      </c>
      <c r="E152" s="121">
        <v>2141</v>
      </c>
      <c r="F152" s="120">
        <v>2355</v>
      </c>
      <c r="G152" s="120">
        <v>2560</v>
      </c>
    </row>
    <row r="153" spans="1:7" x14ac:dyDescent="0.25">
      <c r="A153" s="120">
        <v>8100</v>
      </c>
      <c r="B153" s="121">
        <v>1099</v>
      </c>
      <c r="C153" s="121">
        <v>1631</v>
      </c>
      <c r="D153" s="121">
        <v>1921</v>
      </c>
      <c r="E153" s="121">
        <v>2146</v>
      </c>
      <c r="F153" s="120">
        <v>2361</v>
      </c>
      <c r="G153" s="120">
        <v>2566</v>
      </c>
    </row>
    <row r="154" spans="1:7" x14ac:dyDescent="0.25">
      <c r="A154" s="120">
        <v>8150</v>
      </c>
      <c r="B154" s="121">
        <v>1103</v>
      </c>
      <c r="C154" s="121">
        <v>1636</v>
      </c>
      <c r="D154" s="121">
        <v>1926</v>
      </c>
      <c r="E154" s="121">
        <v>2152</v>
      </c>
      <c r="F154" s="120">
        <v>2367</v>
      </c>
      <c r="G154" s="120">
        <v>2573</v>
      </c>
    </row>
    <row r="155" spans="1:7" x14ac:dyDescent="0.25">
      <c r="A155" s="120">
        <v>8200</v>
      </c>
      <c r="B155" s="121">
        <v>1106</v>
      </c>
      <c r="C155" s="121">
        <v>1641</v>
      </c>
      <c r="D155" s="121">
        <v>1931</v>
      </c>
      <c r="E155" s="121">
        <v>2157</v>
      </c>
      <c r="F155" s="120">
        <v>2373</v>
      </c>
      <c r="G155" s="120">
        <v>2579</v>
      </c>
    </row>
    <row r="156" spans="1:7" x14ac:dyDescent="0.25">
      <c r="A156" s="120">
        <v>8250</v>
      </c>
      <c r="B156" s="121">
        <v>1110</v>
      </c>
      <c r="C156" s="121">
        <v>1646</v>
      </c>
      <c r="D156" s="121">
        <v>1936</v>
      </c>
      <c r="E156" s="121">
        <v>2162</v>
      </c>
      <c r="F156" s="120">
        <v>2379</v>
      </c>
      <c r="G156" s="120">
        <v>2586</v>
      </c>
    </row>
    <row r="157" spans="1:7" x14ac:dyDescent="0.25">
      <c r="A157" s="120">
        <v>8300</v>
      </c>
      <c r="B157" s="121">
        <v>1114</v>
      </c>
      <c r="C157" s="121">
        <v>1652</v>
      </c>
      <c r="D157" s="121">
        <v>1942</v>
      </c>
      <c r="E157" s="121">
        <v>2170</v>
      </c>
      <c r="F157" s="120">
        <v>2387</v>
      </c>
      <c r="G157" s="120">
        <v>2594</v>
      </c>
    </row>
    <row r="158" spans="1:7" x14ac:dyDescent="0.25">
      <c r="A158" s="120">
        <v>8350</v>
      </c>
      <c r="B158" s="121">
        <v>1120</v>
      </c>
      <c r="C158" s="121">
        <v>1659</v>
      </c>
      <c r="D158" s="121">
        <v>1951</v>
      </c>
      <c r="E158" s="121">
        <v>2179</v>
      </c>
      <c r="F158" s="120">
        <v>2397</v>
      </c>
      <c r="G158" s="120">
        <v>2605</v>
      </c>
    </row>
    <row r="159" spans="1:7" x14ac:dyDescent="0.25">
      <c r="A159" s="120">
        <v>8400</v>
      </c>
      <c r="B159" s="121">
        <v>1125</v>
      </c>
      <c r="C159" s="121">
        <v>1667</v>
      </c>
      <c r="D159" s="121">
        <v>1959</v>
      </c>
      <c r="E159" s="121">
        <v>2188</v>
      </c>
      <c r="F159" s="120">
        <v>2407</v>
      </c>
      <c r="G159" s="120">
        <v>2616</v>
      </c>
    </row>
    <row r="160" spans="1:7" x14ac:dyDescent="0.25">
      <c r="A160" s="120">
        <v>8450</v>
      </c>
      <c r="B160" s="121">
        <v>1130</v>
      </c>
      <c r="C160" s="121">
        <v>1674</v>
      </c>
      <c r="D160" s="121">
        <v>1967</v>
      </c>
      <c r="E160" s="121">
        <v>2197</v>
      </c>
      <c r="F160" s="120">
        <v>2417</v>
      </c>
      <c r="G160" s="120">
        <v>2627</v>
      </c>
    </row>
    <row r="161" spans="1:7" x14ac:dyDescent="0.25">
      <c r="A161" s="120">
        <v>8500</v>
      </c>
      <c r="B161" s="121">
        <v>1135</v>
      </c>
      <c r="C161" s="121">
        <v>1681</v>
      </c>
      <c r="D161" s="121">
        <v>1975</v>
      </c>
      <c r="E161" s="121">
        <v>2206</v>
      </c>
      <c r="F161" s="120">
        <v>2427</v>
      </c>
      <c r="G161" s="120">
        <v>2638</v>
      </c>
    </row>
    <row r="162" spans="1:7" x14ac:dyDescent="0.25">
      <c r="A162" s="120">
        <v>8550</v>
      </c>
      <c r="B162" s="121">
        <v>1141</v>
      </c>
      <c r="C162" s="121">
        <v>1689</v>
      </c>
      <c r="D162" s="121">
        <v>1984</v>
      </c>
      <c r="E162" s="121">
        <v>2216</v>
      </c>
      <c r="F162" s="120">
        <v>2437</v>
      </c>
      <c r="G162" s="120">
        <v>2649</v>
      </c>
    </row>
    <row r="163" spans="1:7" x14ac:dyDescent="0.25">
      <c r="A163" s="120">
        <v>8600</v>
      </c>
      <c r="B163" s="121">
        <v>1146</v>
      </c>
      <c r="C163" s="121">
        <v>1696</v>
      </c>
      <c r="D163" s="121">
        <v>1992</v>
      </c>
      <c r="E163" s="121">
        <v>2225</v>
      </c>
      <c r="F163" s="120">
        <v>2447</v>
      </c>
      <c r="G163" s="120">
        <v>2660</v>
      </c>
    </row>
    <row r="164" spans="1:7" x14ac:dyDescent="0.25">
      <c r="A164" s="120">
        <v>8650</v>
      </c>
      <c r="B164" s="121">
        <v>1151</v>
      </c>
      <c r="C164" s="121">
        <v>1704</v>
      </c>
      <c r="D164" s="121">
        <v>2000</v>
      </c>
      <c r="E164" s="121">
        <v>2234</v>
      </c>
      <c r="F164" s="120">
        <v>2457</v>
      </c>
      <c r="G164" s="120">
        <v>2671</v>
      </c>
    </row>
    <row r="165" spans="1:7" x14ac:dyDescent="0.25">
      <c r="A165" s="120">
        <v>8700</v>
      </c>
      <c r="B165" s="121">
        <v>1157</v>
      </c>
      <c r="C165" s="121">
        <v>1711</v>
      </c>
      <c r="D165" s="121">
        <v>2008</v>
      </c>
      <c r="E165" s="121">
        <v>2243</v>
      </c>
      <c r="F165" s="120">
        <v>2468</v>
      </c>
      <c r="G165" s="120">
        <v>2682</v>
      </c>
    </row>
    <row r="166" spans="1:7" x14ac:dyDescent="0.25">
      <c r="A166" s="120">
        <v>8750</v>
      </c>
      <c r="B166" s="121">
        <v>1162</v>
      </c>
      <c r="C166" s="121">
        <v>1719</v>
      </c>
      <c r="D166" s="121">
        <v>2017</v>
      </c>
      <c r="E166" s="121">
        <v>2252</v>
      </c>
      <c r="F166" s="120">
        <v>2478</v>
      </c>
      <c r="G166" s="120">
        <v>2693</v>
      </c>
    </row>
    <row r="167" spans="1:7" x14ac:dyDescent="0.25">
      <c r="A167" s="120">
        <v>8800</v>
      </c>
      <c r="B167" s="121">
        <v>1167</v>
      </c>
      <c r="C167" s="121">
        <v>1726</v>
      </c>
      <c r="D167" s="121">
        <v>2025</v>
      </c>
      <c r="E167" s="121">
        <v>2262</v>
      </c>
      <c r="F167" s="120">
        <v>2488</v>
      </c>
      <c r="G167" s="120">
        <v>2704</v>
      </c>
    </row>
    <row r="168" spans="1:7" x14ac:dyDescent="0.25">
      <c r="A168" s="120">
        <v>8850</v>
      </c>
      <c r="B168" s="121">
        <v>1173</v>
      </c>
      <c r="C168" s="121">
        <v>1734</v>
      </c>
      <c r="D168" s="121">
        <v>2033</v>
      </c>
      <c r="E168" s="121">
        <v>2271</v>
      </c>
      <c r="F168" s="120">
        <v>2498</v>
      </c>
      <c r="G168" s="120">
        <v>2715</v>
      </c>
    </row>
    <row r="169" spans="1:7" x14ac:dyDescent="0.25">
      <c r="A169" s="120">
        <v>8900</v>
      </c>
      <c r="B169" s="121">
        <v>1178</v>
      </c>
      <c r="C169" s="121">
        <v>1741</v>
      </c>
      <c r="D169" s="121">
        <v>2041</v>
      </c>
      <c r="E169" s="121">
        <v>2280</v>
      </c>
      <c r="F169" s="120">
        <v>2508</v>
      </c>
      <c r="G169" s="120">
        <v>2726</v>
      </c>
    </row>
    <row r="170" spans="1:7" x14ac:dyDescent="0.25">
      <c r="A170" s="120">
        <v>8950</v>
      </c>
      <c r="B170" s="121">
        <v>1183</v>
      </c>
      <c r="C170" s="121">
        <v>1748</v>
      </c>
      <c r="D170" s="121">
        <v>2050</v>
      </c>
      <c r="E170" s="121">
        <v>2289</v>
      </c>
      <c r="F170" s="120">
        <v>2518</v>
      </c>
      <c r="G170" s="120">
        <v>2737</v>
      </c>
    </row>
    <row r="171" spans="1:7" x14ac:dyDescent="0.25">
      <c r="A171" s="120">
        <v>9000</v>
      </c>
      <c r="B171" s="121">
        <v>1188</v>
      </c>
      <c r="C171" s="121">
        <v>1756</v>
      </c>
      <c r="D171" s="121">
        <v>2058</v>
      </c>
      <c r="E171" s="121">
        <v>2299</v>
      </c>
      <c r="F171" s="120">
        <v>2528</v>
      </c>
      <c r="G171" s="120">
        <v>2748</v>
      </c>
    </row>
    <row r="172" spans="1:7" x14ac:dyDescent="0.25">
      <c r="A172" s="120">
        <v>9050</v>
      </c>
      <c r="B172" s="121">
        <v>1194</v>
      </c>
      <c r="C172" s="121">
        <v>1763</v>
      </c>
      <c r="D172" s="121">
        <v>2066</v>
      </c>
      <c r="E172" s="121">
        <v>2308</v>
      </c>
      <c r="F172" s="120">
        <v>2539</v>
      </c>
      <c r="G172" s="120">
        <v>2759</v>
      </c>
    </row>
    <row r="173" spans="1:7" x14ac:dyDescent="0.25">
      <c r="A173" s="120">
        <v>9100</v>
      </c>
      <c r="B173" s="121">
        <v>1199</v>
      </c>
      <c r="C173" s="121">
        <v>1771</v>
      </c>
      <c r="D173" s="121">
        <v>2074</v>
      </c>
      <c r="E173" s="121">
        <v>2317</v>
      </c>
      <c r="F173" s="120">
        <v>2549</v>
      </c>
      <c r="G173" s="120">
        <v>2770</v>
      </c>
    </row>
    <row r="174" spans="1:7" x14ac:dyDescent="0.25">
      <c r="A174" s="120">
        <v>9150</v>
      </c>
      <c r="B174" s="121">
        <v>1204</v>
      </c>
      <c r="C174" s="121">
        <v>1778</v>
      </c>
      <c r="D174" s="121">
        <v>2083</v>
      </c>
      <c r="E174" s="121">
        <v>2326</v>
      </c>
      <c r="F174" s="120">
        <v>2559</v>
      </c>
      <c r="G174" s="120">
        <v>2781</v>
      </c>
    </row>
    <row r="175" spans="1:7" x14ac:dyDescent="0.25">
      <c r="A175" s="120">
        <v>9200</v>
      </c>
      <c r="B175" s="121">
        <v>1210</v>
      </c>
      <c r="C175" s="121">
        <v>1786</v>
      </c>
      <c r="D175" s="121">
        <v>2091</v>
      </c>
      <c r="E175" s="121">
        <v>2335</v>
      </c>
      <c r="F175" s="120">
        <v>2569</v>
      </c>
      <c r="G175" s="120">
        <v>2792</v>
      </c>
    </row>
    <row r="176" spans="1:7" x14ac:dyDescent="0.25">
      <c r="A176" s="120">
        <v>9250</v>
      </c>
      <c r="B176" s="121">
        <v>1215</v>
      </c>
      <c r="C176" s="121">
        <v>1793</v>
      </c>
      <c r="D176" s="121">
        <v>2099</v>
      </c>
      <c r="E176" s="121">
        <v>2345</v>
      </c>
      <c r="F176" s="120">
        <v>2579</v>
      </c>
      <c r="G176" s="120">
        <v>2803</v>
      </c>
    </row>
    <row r="177" spans="1:7" x14ac:dyDescent="0.25">
      <c r="A177" s="120">
        <v>9300</v>
      </c>
      <c r="B177" s="121">
        <v>1219</v>
      </c>
      <c r="C177" s="121">
        <v>1800</v>
      </c>
      <c r="D177" s="121">
        <v>2107</v>
      </c>
      <c r="E177" s="121">
        <v>2354</v>
      </c>
      <c r="F177" s="120">
        <v>2589</v>
      </c>
      <c r="G177" s="120">
        <v>2814</v>
      </c>
    </row>
    <row r="178" spans="1:7" x14ac:dyDescent="0.25">
      <c r="A178" s="120">
        <v>9350</v>
      </c>
      <c r="B178" s="121">
        <v>1223</v>
      </c>
      <c r="C178" s="121">
        <v>1806</v>
      </c>
      <c r="D178" s="121">
        <v>2116</v>
      </c>
      <c r="E178" s="121">
        <v>2363</v>
      </c>
      <c r="F178" s="120">
        <v>2599</v>
      </c>
      <c r="G178" s="120">
        <v>2826</v>
      </c>
    </row>
    <row r="179" spans="1:7" x14ac:dyDescent="0.25">
      <c r="A179" s="120">
        <v>9400</v>
      </c>
      <c r="B179" s="121">
        <v>1227</v>
      </c>
      <c r="C179" s="121">
        <v>1813</v>
      </c>
      <c r="D179" s="121">
        <v>2124</v>
      </c>
      <c r="E179" s="121">
        <v>2372</v>
      </c>
      <c r="F179" s="120">
        <v>2610</v>
      </c>
      <c r="G179" s="120">
        <v>2837</v>
      </c>
    </row>
    <row r="180" spans="1:7" x14ac:dyDescent="0.25">
      <c r="A180" s="120">
        <v>9450</v>
      </c>
      <c r="B180" s="121">
        <v>1231</v>
      </c>
      <c r="C180" s="121">
        <v>1819</v>
      </c>
      <c r="D180" s="121">
        <v>2132</v>
      </c>
      <c r="E180" s="121">
        <v>2382</v>
      </c>
      <c r="F180" s="120">
        <v>2620</v>
      </c>
      <c r="G180" s="120">
        <v>2848</v>
      </c>
    </row>
    <row r="181" spans="1:7" x14ac:dyDescent="0.25">
      <c r="A181" s="120">
        <v>9500</v>
      </c>
      <c r="B181" s="121">
        <v>1235</v>
      </c>
      <c r="C181" s="121">
        <v>1825</v>
      </c>
      <c r="D181" s="121">
        <v>2141</v>
      </c>
      <c r="E181" s="121">
        <v>2391</v>
      </c>
      <c r="F181" s="120">
        <v>2630</v>
      </c>
      <c r="G181" s="120">
        <v>2859</v>
      </c>
    </row>
    <row r="182" spans="1:7" x14ac:dyDescent="0.25">
      <c r="A182" s="120">
        <v>9550</v>
      </c>
      <c r="B182" s="121">
        <v>1239</v>
      </c>
      <c r="C182" s="121">
        <v>1832</v>
      </c>
      <c r="D182" s="121">
        <v>2149</v>
      </c>
      <c r="E182" s="121">
        <v>2400</v>
      </c>
      <c r="F182" s="120">
        <v>2640</v>
      </c>
      <c r="G182" s="120">
        <v>2870</v>
      </c>
    </row>
    <row r="183" spans="1:7" x14ac:dyDescent="0.25">
      <c r="A183" s="120">
        <v>9600</v>
      </c>
      <c r="B183" s="121">
        <v>1243</v>
      </c>
      <c r="C183" s="121">
        <v>1838</v>
      </c>
      <c r="D183" s="121">
        <v>2157</v>
      </c>
      <c r="E183" s="121">
        <v>2410</v>
      </c>
      <c r="F183" s="120">
        <v>2650</v>
      </c>
      <c r="G183" s="120">
        <v>2881</v>
      </c>
    </row>
    <row r="184" spans="1:7" x14ac:dyDescent="0.25">
      <c r="A184" s="120">
        <v>9650</v>
      </c>
      <c r="B184" s="121">
        <v>1246</v>
      </c>
      <c r="C184" s="121">
        <v>1845</v>
      </c>
      <c r="D184" s="121">
        <v>2165</v>
      </c>
      <c r="E184" s="121">
        <v>2419</v>
      </c>
      <c r="F184" s="120">
        <v>2661</v>
      </c>
      <c r="G184" s="120">
        <v>2892</v>
      </c>
    </row>
    <row r="185" spans="1:7" x14ac:dyDescent="0.25">
      <c r="A185" s="120">
        <v>9700</v>
      </c>
      <c r="B185" s="121">
        <v>1250</v>
      </c>
      <c r="C185" s="121">
        <v>1851</v>
      </c>
      <c r="D185" s="121">
        <v>2174</v>
      </c>
      <c r="E185" s="121">
        <v>2428</v>
      </c>
      <c r="F185" s="120">
        <v>2671</v>
      </c>
      <c r="G185" s="120">
        <v>2903</v>
      </c>
    </row>
    <row r="186" spans="1:7" x14ac:dyDescent="0.25">
      <c r="A186" s="120">
        <v>9750</v>
      </c>
      <c r="B186" s="121">
        <v>1254</v>
      </c>
      <c r="C186" s="121">
        <v>1857</v>
      </c>
      <c r="D186" s="121">
        <v>2182</v>
      </c>
      <c r="E186" s="121">
        <v>2437</v>
      </c>
      <c r="F186" s="120">
        <v>2681</v>
      </c>
      <c r="G186" s="120">
        <v>2914</v>
      </c>
    </row>
    <row r="187" spans="1:7" x14ac:dyDescent="0.25">
      <c r="A187" s="120">
        <v>9800</v>
      </c>
      <c r="B187" s="121">
        <v>1258</v>
      </c>
      <c r="C187" s="121">
        <v>1864</v>
      </c>
      <c r="D187" s="121">
        <v>2190</v>
      </c>
      <c r="E187" s="121">
        <v>2447</v>
      </c>
      <c r="F187" s="120">
        <v>2691</v>
      </c>
      <c r="G187" s="120">
        <v>2925</v>
      </c>
    </row>
    <row r="188" spans="1:7" x14ac:dyDescent="0.25">
      <c r="A188" s="120">
        <v>9850</v>
      </c>
      <c r="B188" s="121">
        <v>1262</v>
      </c>
      <c r="C188" s="121">
        <v>1870</v>
      </c>
      <c r="D188" s="121">
        <v>2199</v>
      </c>
      <c r="E188" s="121">
        <v>2456</v>
      </c>
      <c r="F188" s="120">
        <v>2701</v>
      </c>
      <c r="G188" s="120">
        <v>2937</v>
      </c>
    </row>
    <row r="189" spans="1:7" x14ac:dyDescent="0.25">
      <c r="A189" s="120">
        <v>9900</v>
      </c>
      <c r="B189" s="121">
        <v>1266</v>
      </c>
      <c r="C189" s="121">
        <v>1876</v>
      </c>
      <c r="D189" s="121">
        <v>2207</v>
      </c>
      <c r="E189" s="121">
        <v>2465</v>
      </c>
      <c r="F189" s="120">
        <v>2712</v>
      </c>
      <c r="G189" s="120">
        <v>2948</v>
      </c>
    </row>
    <row r="190" spans="1:7" x14ac:dyDescent="0.25">
      <c r="A190" s="120">
        <v>9950</v>
      </c>
      <c r="B190" s="121">
        <v>1270</v>
      </c>
      <c r="C190" s="121">
        <v>1883</v>
      </c>
      <c r="D190" s="121">
        <v>2215</v>
      </c>
      <c r="E190" s="121">
        <v>2474</v>
      </c>
      <c r="F190" s="120">
        <v>2722</v>
      </c>
      <c r="G190" s="120">
        <v>2959</v>
      </c>
    </row>
    <row r="191" spans="1:7" x14ac:dyDescent="0.25">
      <c r="A191" s="120">
        <v>10000</v>
      </c>
      <c r="B191" s="121">
        <v>1274</v>
      </c>
      <c r="C191" s="121">
        <v>1889</v>
      </c>
      <c r="D191" s="121">
        <v>2224</v>
      </c>
      <c r="E191" s="121">
        <v>2484</v>
      </c>
      <c r="F191" s="120">
        <v>2732</v>
      </c>
      <c r="G191" s="120">
        <v>2970</v>
      </c>
    </row>
    <row r="192" spans="1:7" x14ac:dyDescent="0.25">
      <c r="A192" s="120">
        <v>10050</v>
      </c>
      <c r="B192" s="121">
        <v>1277</v>
      </c>
      <c r="C192" s="121">
        <v>1896</v>
      </c>
      <c r="D192" s="121">
        <v>2232</v>
      </c>
      <c r="E192" s="121">
        <v>2493</v>
      </c>
      <c r="F192" s="120">
        <v>2742</v>
      </c>
      <c r="G192" s="120">
        <v>2981</v>
      </c>
    </row>
    <row r="193" spans="1:7" x14ac:dyDescent="0.25">
      <c r="A193" s="120">
        <v>10100</v>
      </c>
      <c r="B193" s="121">
        <v>1281</v>
      </c>
      <c r="C193" s="121">
        <v>1902</v>
      </c>
      <c r="D193" s="121">
        <v>2240</v>
      </c>
      <c r="E193" s="121">
        <v>2502</v>
      </c>
      <c r="F193" s="120">
        <v>2753</v>
      </c>
      <c r="G193" s="120">
        <v>2992</v>
      </c>
    </row>
    <row r="194" spans="1:7" x14ac:dyDescent="0.25">
      <c r="A194" s="120">
        <v>10150</v>
      </c>
      <c r="B194" s="121">
        <v>1285</v>
      </c>
      <c r="C194" s="121">
        <v>1908</v>
      </c>
      <c r="D194" s="121">
        <v>2248</v>
      </c>
      <c r="E194" s="121">
        <v>2512</v>
      </c>
      <c r="F194" s="120">
        <v>2763</v>
      </c>
      <c r="G194" s="120">
        <v>3003</v>
      </c>
    </row>
    <row r="195" spans="1:7" x14ac:dyDescent="0.25">
      <c r="A195" s="120">
        <v>10200</v>
      </c>
      <c r="B195" s="121">
        <v>1289</v>
      </c>
      <c r="C195" s="121">
        <v>1915</v>
      </c>
      <c r="D195" s="121">
        <v>2257</v>
      </c>
      <c r="E195" s="121">
        <v>2521</v>
      </c>
      <c r="F195" s="120">
        <v>2773</v>
      </c>
      <c r="G195" s="120">
        <v>3014</v>
      </c>
    </row>
    <row r="196" spans="1:7" x14ac:dyDescent="0.25">
      <c r="A196" s="120">
        <v>10250</v>
      </c>
      <c r="B196" s="121">
        <v>1293</v>
      </c>
      <c r="C196" s="121">
        <v>1921</v>
      </c>
      <c r="D196" s="121">
        <v>2265</v>
      </c>
      <c r="E196" s="121">
        <v>2530</v>
      </c>
      <c r="F196" s="120">
        <v>2783</v>
      </c>
      <c r="G196" s="120">
        <v>3025</v>
      </c>
    </row>
    <row r="197" spans="1:7" x14ac:dyDescent="0.25">
      <c r="A197" s="120">
        <v>10300</v>
      </c>
      <c r="B197" s="121">
        <v>1296</v>
      </c>
      <c r="C197" s="121">
        <v>1926</v>
      </c>
      <c r="D197" s="121">
        <v>2270</v>
      </c>
      <c r="E197" s="121">
        <v>2536</v>
      </c>
      <c r="F197" s="120">
        <v>2789</v>
      </c>
      <c r="G197" s="120">
        <v>3032</v>
      </c>
    </row>
    <row r="198" spans="1:7" x14ac:dyDescent="0.25">
      <c r="A198" s="120">
        <v>10350</v>
      </c>
      <c r="B198" s="121">
        <v>1299</v>
      </c>
      <c r="C198" s="121">
        <v>1930</v>
      </c>
      <c r="D198" s="121">
        <v>2275</v>
      </c>
      <c r="E198" s="121">
        <v>2541</v>
      </c>
      <c r="F198" s="120">
        <v>2795</v>
      </c>
      <c r="G198" s="120">
        <v>3038</v>
      </c>
    </row>
    <row r="199" spans="1:7" x14ac:dyDescent="0.25">
      <c r="A199" s="120">
        <v>10400</v>
      </c>
      <c r="B199" s="121">
        <v>1302</v>
      </c>
      <c r="C199" s="121">
        <v>1934</v>
      </c>
      <c r="D199" s="121">
        <v>2279</v>
      </c>
      <c r="E199" s="121">
        <v>2546</v>
      </c>
      <c r="F199" s="120">
        <v>2800</v>
      </c>
      <c r="G199" s="120">
        <v>3044</v>
      </c>
    </row>
    <row r="200" spans="1:7" x14ac:dyDescent="0.25">
      <c r="A200" s="120">
        <v>10450</v>
      </c>
      <c r="B200" s="121">
        <v>1305</v>
      </c>
      <c r="C200" s="121">
        <v>1938</v>
      </c>
      <c r="D200" s="121">
        <v>2284</v>
      </c>
      <c r="E200" s="121">
        <v>2551</v>
      </c>
      <c r="F200" s="120">
        <v>2806</v>
      </c>
      <c r="G200" s="120">
        <v>3050</v>
      </c>
    </row>
    <row r="201" spans="1:7" x14ac:dyDescent="0.25">
      <c r="A201" s="120">
        <v>10500</v>
      </c>
      <c r="B201" s="121">
        <v>1308</v>
      </c>
      <c r="C201" s="121">
        <v>1942</v>
      </c>
      <c r="D201" s="121">
        <v>2288</v>
      </c>
      <c r="E201" s="121">
        <v>2556</v>
      </c>
      <c r="F201" s="120">
        <v>2812</v>
      </c>
      <c r="G201" s="120">
        <v>3056</v>
      </c>
    </row>
    <row r="202" spans="1:7" x14ac:dyDescent="0.25">
      <c r="A202" s="120">
        <v>10550</v>
      </c>
      <c r="B202" s="121">
        <v>1311</v>
      </c>
      <c r="C202" s="121">
        <v>1947</v>
      </c>
      <c r="D202" s="121">
        <v>2293</v>
      </c>
      <c r="E202" s="121">
        <v>2561</v>
      </c>
      <c r="F202" s="120">
        <v>2817</v>
      </c>
      <c r="G202" s="120">
        <v>3063</v>
      </c>
    </row>
    <row r="203" spans="1:7" x14ac:dyDescent="0.25">
      <c r="A203" s="120">
        <v>10600</v>
      </c>
      <c r="B203" s="121">
        <v>1314</v>
      </c>
      <c r="C203" s="121">
        <v>1951</v>
      </c>
      <c r="D203" s="121">
        <v>2298</v>
      </c>
      <c r="E203" s="121">
        <v>2566</v>
      </c>
      <c r="F203" s="120">
        <v>2823</v>
      </c>
      <c r="G203" s="120">
        <v>3069</v>
      </c>
    </row>
    <row r="204" spans="1:7" x14ac:dyDescent="0.25">
      <c r="A204" s="120">
        <v>10650</v>
      </c>
      <c r="B204" s="121">
        <v>1317</v>
      </c>
      <c r="C204" s="121">
        <v>1955</v>
      </c>
      <c r="D204" s="121">
        <v>2302</v>
      </c>
      <c r="E204" s="121">
        <v>2572</v>
      </c>
      <c r="F204" s="120">
        <v>2829</v>
      </c>
      <c r="G204" s="120">
        <v>3075</v>
      </c>
    </row>
    <row r="205" spans="1:7" x14ac:dyDescent="0.25">
      <c r="A205" s="120">
        <v>10700</v>
      </c>
      <c r="B205" s="121">
        <v>1320</v>
      </c>
      <c r="C205" s="121">
        <v>1959</v>
      </c>
      <c r="D205" s="121">
        <v>2307</v>
      </c>
      <c r="E205" s="121">
        <v>2577</v>
      </c>
      <c r="F205" s="120">
        <v>2834</v>
      </c>
      <c r="G205" s="120">
        <v>3081</v>
      </c>
    </row>
    <row r="206" spans="1:7" x14ac:dyDescent="0.25">
      <c r="A206" s="120">
        <v>10750</v>
      </c>
      <c r="B206" s="121">
        <v>1323</v>
      </c>
      <c r="C206" s="121">
        <v>1963</v>
      </c>
      <c r="D206" s="121">
        <v>2312</v>
      </c>
      <c r="E206" s="121">
        <v>2582</v>
      </c>
      <c r="F206" s="120">
        <v>2840</v>
      </c>
      <c r="G206" s="120">
        <v>3087</v>
      </c>
    </row>
    <row r="207" spans="1:7" x14ac:dyDescent="0.25">
      <c r="A207" s="120">
        <v>10800</v>
      </c>
      <c r="B207" s="121">
        <v>1326</v>
      </c>
      <c r="C207" s="121">
        <v>1968</v>
      </c>
      <c r="D207" s="121">
        <v>2316</v>
      </c>
      <c r="E207" s="121">
        <v>2587</v>
      </c>
      <c r="F207" s="120">
        <v>2846</v>
      </c>
      <c r="G207" s="120">
        <v>3093</v>
      </c>
    </row>
    <row r="208" spans="1:7" x14ac:dyDescent="0.25">
      <c r="A208" s="120">
        <v>10850</v>
      </c>
      <c r="B208" s="121">
        <v>1329</v>
      </c>
      <c r="C208" s="121">
        <v>1972</v>
      </c>
      <c r="D208" s="121">
        <v>2321</v>
      </c>
      <c r="E208" s="121">
        <v>2592</v>
      </c>
      <c r="F208" s="120">
        <v>2851</v>
      </c>
      <c r="G208" s="120">
        <v>3100</v>
      </c>
    </row>
    <row r="209" spans="1:7" x14ac:dyDescent="0.25">
      <c r="A209" s="120">
        <v>10900</v>
      </c>
      <c r="B209" s="121">
        <v>1332</v>
      </c>
      <c r="C209" s="121">
        <v>1976</v>
      </c>
      <c r="D209" s="121">
        <v>2325</v>
      </c>
      <c r="E209" s="121">
        <v>2597</v>
      </c>
      <c r="F209" s="120">
        <v>2857</v>
      </c>
      <c r="G209" s="120">
        <v>3106</v>
      </c>
    </row>
    <row r="210" spans="1:7" x14ac:dyDescent="0.25">
      <c r="A210" s="120">
        <v>10950</v>
      </c>
      <c r="B210" s="121">
        <v>1335</v>
      </c>
      <c r="C210" s="121">
        <v>1980</v>
      </c>
      <c r="D210" s="121">
        <v>2330</v>
      </c>
      <c r="E210" s="121">
        <v>2603</v>
      </c>
      <c r="F210" s="120">
        <v>2863</v>
      </c>
      <c r="G210" s="120">
        <v>3112</v>
      </c>
    </row>
    <row r="211" spans="1:7" x14ac:dyDescent="0.25">
      <c r="A211" s="120">
        <v>11000</v>
      </c>
      <c r="B211" s="121">
        <v>1338</v>
      </c>
      <c r="C211" s="121">
        <v>1984</v>
      </c>
      <c r="D211" s="121">
        <v>2335</v>
      </c>
      <c r="E211" s="121">
        <v>2608</v>
      </c>
      <c r="F211" s="120">
        <v>2868</v>
      </c>
      <c r="G211" s="120">
        <v>3118</v>
      </c>
    </row>
    <row r="212" spans="1:7" x14ac:dyDescent="0.25">
      <c r="A212" s="120">
        <v>11050</v>
      </c>
      <c r="B212" s="121">
        <v>1341</v>
      </c>
      <c r="C212" s="121">
        <v>1989</v>
      </c>
      <c r="D212" s="121">
        <v>2339</v>
      </c>
      <c r="E212" s="121">
        <v>2613</v>
      </c>
      <c r="F212" s="120">
        <v>2874</v>
      </c>
      <c r="G212" s="120">
        <v>3124</v>
      </c>
    </row>
    <row r="213" spans="1:7" x14ac:dyDescent="0.25">
      <c r="A213" s="120">
        <v>11100</v>
      </c>
      <c r="B213" s="121">
        <v>1344</v>
      </c>
      <c r="C213" s="121">
        <v>1993</v>
      </c>
      <c r="D213" s="121">
        <v>2344</v>
      </c>
      <c r="E213" s="121">
        <v>2618</v>
      </c>
      <c r="F213" s="120">
        <v>2880</v>
      </c>
      <c r="G213" s="120">
        <v>3130</v>
      </c>
    </row>
    <row r="214" spans="1:7" x14ac:dyDescent="0.25">
      <c r="A214" s="120">
        <v>11150</v>
      </c>
      <c r="B214" s="121">
        <v>1347</v>
      </c>
      <c r="C214" s="121">
        <v>1997</v>
      </c>
      <c r="D214" s="121">
        <v>2348</v>
      </c>
      <c r="E214" s="121">
        <v>2623</v>
      </c>
      <c r="F214" s="120">
        <v>2885</v>
      </c>
      <c r="G214" s="120">
        <v>3137</v>
      </c>
    </row>
    <row r="215" spans="1:7" x14ac:dyDescent="0.25">
      <c r="A215" s="120">
        <v>11200</v>
      </c>
      <c r="B215" s="121">
        <v>1350</v>
      </c>
      <c r="C215" s="121">
        <v>2001</v>
      </c>
      <c r="D215" s="121">
        <v>2353</v>
      </c>
      <c r="E215" s="121">
        <v>2628</v>
      </c>
      <c r="F215" s="120">
        <v>2891</v>
      </c>
      <c r="G215" s="120">
        <v>3143</v>
      </c>
    </row>
    <row r="216" spans="1:7" x14ac:dyDescent="0.25">
      <c r="A216" s="120">
        <v>11250</v>
      </c>
      <c r="B216" s="121">
        <v>1354</v>
      </c>
      <c r="C216" s="121">
        <v>2006</v>
      </c>
      <c r="D216" s="121">
        <v>2358</v>
      </c>
      <c r="E216" s="121">
        <v>2634</v>
      </c>
      <c r="F216" s="120">
        <v>2897</v>
      </c>
      <c r="G216" s="120">
        <v>3149</v>
      </c>
    </row>
    <row r="217" spans="1:7" x14ac:dyDescent="0.25">
      <c r="A217" s="120">
        <v>11300</v>
      </c>
      <c r="B217" s="121">
        <v>1357</v>
      </c>
      <c r="C217" s="121">
        <v>2011</v>
      </c>
      <c r="D217" s="121">
        <v>2363</v>
      </c>
      <c r="E217" s="121">
        <v>2640</v>
      </c>
      <c r="F217" s="120">
        <v>2903</v>
      </c>
      <c r="G217" s="120">
        <v>3156</v>
      </c>
    </row>
    <row r="218" spans="1:7" x14ac:dyDescent="0.25">
      <c r="A218" s="120">
        <v>11350</v>
      </c>
      <c r="B218" s="121">
        <v>1361</v>
      </c>
      <c r="C218" s="121">
        <v>2016</v>
      </c>
      <c r="D218" s="121">
        <v>2368</v>
      </c>
      <c r="E218" s="121">
        <v>2645</v>
      </c>
      <c r="F218" s="120">
        <v>2910</v>
      </c>
      <c r="G218" s="120">
        <v>3163</v>
      </c>
    </row>
    <row r="219" spans="1:7" x14ac:dyDescent="0.25">
      <c r="A219" s="120">
        <v>11400</v>
      </c>
      <c r="B219" s="121">
        <v>1365</v>
      </c>
      <c r="C219" s="121">
        <v>2021</v>
      </c>
      <c r="D219" s="121">
        <v>2374</v>
      </c>
      <c r="E219" s="121">
        <v>2651</v>
      </c>
      <c r="F219" s="120">
        <v>2917</v>
      </c>
      <c r="G219" s="120">
        <v>3170</v>
      </c>
    </row>
    <row r="220" spans="1:7" x14ac:dyDescent="0.25">
      <c r="A220" s="120">
        <v>11450</v>
      </c>
      <c r="B220" s="121">
        <v>1369</v>
      </c>
      <c r="C220" s="121">
        <v>2026</v>
      </c>
      <c r="D220" s="121">
        <v>2379</v>
      </c>
      <c r="E220" s="121">
        <v>2657</v>
      </c>
      <c r="F220" s="120">
        <v>2923</v>
      </c>
      <c r="G220" s="120">
        <v>3177</v>
      </c>
    </row>
    <row r="221" spans="1:7" x14ac:dyDescent="0.25">
      <c r="A221" s="120">
        <v>11500</v>
      </c>
      <c r="B221" s="121">
        <v>1373</v>
      </c>
      <c r="C221" s="121">
        <v>2032</v>
      </c>
      <c r="D221" s="121">
        <v>2385</v>
      </c>
      <c r="E221" s="121">
        <v>2664</v>
      </c>
      <c r="F221" s="120">
        <v>2930</v>
      </c>
      <c r="G221" s="120">
        <v>3185</v>
      </c>
    </row>
    <row r="222" spans="1:7" x14ac:dyDescent="0.25">
      <c r="A222" s="120">
        <v>11550</v>
      </c>
      <c r="B222" s="121">
        <v>1378</v>
      </c>
      <c r="C222" s="121">
        <v>2037</v>
      </c>
      <c r="D222" s="121">
        <v>2390</v>
      </c>
      <c r="E222" s="121">
        <v>2670</v>
      </c>
      <c r="F222" s="120">
        <v>2937</v>
      </c>
      <c r="G222" s="120">
        <v>3193</v>
      </c>
    </row>
    <row r="223" spans="1:7" x14ac:dyDescent="0.25">
      <c r="A223" s="120">
        <v>11600</v>
      </c>
      <c r="B223" s="121">
        <v>1382</v>
      </c>
      <c r="C223" s="121">
        <v>2043</v>
      </c>
      <c r="D223" s="121">
        <v>2396</v>
      </c>
      <c r="E223" s="121">
        <v>2677</v>
      </c>
      <c r="F223" s="120">
        <v>2944</v>
      </c>
      <c r="G223" s="120">
        <v>3200</v>
      </c>
    </row>
    <row r="224" spans="1:7" x14ac:dyDescent="0.25">
      <c r="A224" s="120">
        <v>11650</v>
      </c>
      <c r="B224" s="121">
        <v>1386</v>
      </c>
      <c r="C224" s="121">
        <v>2049</v>
      </c>
      <c r="D224" s="121">
        <v>2402</v>
      </c>
      <c r="E224" s="121">
        <v>2683</v>
      </c>
      <c r="F224" s="120">
        <v>2951</v>
      </c>
      <c r="G224" s="120">
        <v>3208</v>
      </c>
    </row>
    <row r="225" spans="1:7" x14ac:dyDescent="0.25">
      <c r="A225" s="120">
        <v>11700</v>
      </c>
      <c r="B225" s="121">
        <v>1390</v>
      </c>
      <c r="C225" s="121">
        <v>2054</v>
      </c>
      <c r="D225" s="121">
        <v>2408</v>
      </c>
      <c r="E225" s="121">
        <v>2690</v>
      </c>
      <c r="F225" s="120">
        <v>2959</v>
      </c>
      <c r="G225" s="120">
        <v>3216</v>
      </c>
    </row>
    <row r="226" spans="1:7" x14ac:dyDescent="0.25">
      <c r="A226" s="120">
        <v>11750</v>
      </c>
      <c r="B226" s="121">
        <v>1395</v>
      </c>
      <c r="C226" s="121">
        <v>2060</v>
      </c>
      <c r="D226" s="121">
        <v>2414</v>
      </c>
      <c r="E226" s="121">
        <v>2696</v>
      </c>
      <c r="F226" s="120">
        <v>2966</v>
      </c>
      <c r="G226" s="120">
        <v>3224</v>
      </c>
    </row>
    <row r="227" spans="1:7" x14ac:dyDescent="0.25">
      <c r="A227" s="120">
        <v>11800</v>
      </c>
      <c r="B227" s="121">
        <v>1399</v>
      </c>
      <c r="C227" s="121">
        <v>2066</v>
      </c>
      <c r="D227" s="121">
        <v>2420</v>
      </c>
      <c r="E227" s="121">
        <v>2703</v>
      </c>
      <c r="F227" s="120">
        <v>2973</v>
      </c>
      <c r="G227" s="120">
        <v>3232</v>
      </c>
    </row>
    <row r="228" spans="1:7" x14ac:dyDescent="0.25">
      <c r="A228" s="120">
        <v>11850</v>
      </c>
      <c r="B228" s="121">
        <v>1403</v>
      </c>
      <c r="C228" s="121">
        <v>2071</v>
      </c>
      <c r="D228" s="121">
        <v>2425</v>
      </c>
      <c r="E228" s="121">
        <v>2709</v>
      </c>
      <c r="F228" s="120">
        <v>2980</v>
      </c>
      <c r="G228" s="120">
        <v>3239</v>
      </c>
    </row>
    <row r="229" spans="1:7" x14ac:dyDescent="0.25">
      <c r="A229" s="120">
        <v>11900</v>
      </c>
      <c r="B229" s="121">
        <v>1407</v>
      </c>
      <c r="C229" s="121">
        <v>2077</v>
      </c>
      <c r="D229" s="121">
        <v>2431</v>
      </c>
      <c r="E229" s="121">
        <v>2716</v>
      </c>
      <c r="F229" s="120">
        <v>2987</v>
      </c>
      <c r="G229" s="120">
        <v>3247</v>
      </c>
    </row>
    <row r="230" spans="1:7" x14ac:dyDescent="0.25">
      <c r="A230" s="120">
        <v>11950</v>
      </c>
      <c r="B230" s="121">
        <v>1412</v>
      </c>
      <c r="C230" s="121">
        <v>2083</v>
      </c>
      <c r="D230" s="121">
        <v>2437</v>
      </c>
      <c r="E230" s="121">
        <v>2722</v>
      </c>
      <c r="F230" s="120">
        <v>2995</v>
      </c>
      <c r="G230" s="120">
        <v>3255</v>
      </c>
    </row>
    <row r="231" spans="1:7" x14ac:dyDescent="0.25">
      <c r="A231" s="120">
        <v>12000</v>
      </c>
      <c r="B231" s="121">
        <v>1416</v>
      </c>
      <c r="C231" s="121">
        <v>2088</v>
      </c>
      <c r="D231" s="121">
        <v>2443</v>
      </c>
      <c r="E231" s="121">
        <v>2729</v>
      </c>
      <c r="F231" s="120">
        <v>3002</v>
      </c>
      <c r="G231" s="120">
        <v>3263</v>
      </c>
    </row>
    <row r="232" spans="1:7" x14ac:dyDescent="0.25">
      <c r="A232" s="120">
        <v>12050</v>
      </c>
      <c r="B232" s="121">
        <v>1420</v>
      </c>
      <c r="C232" s="121">
        <v>2094</v>
      </c>
      <c r="D232" s="121">
        <v>2449</v>
      </c>
      <c r="E232" s="121">
        <v>2735</v>
      </c>
      <c r="F232" s="120">
        <v>3009</v>
      </c>
      <c r="G232" s="120">
        <v>3271</v>
      </c>
    </row>
    <row r="233" spans="1:7" x14ac:dyDescent="0.25">
      <c r="A233" s="120">
        <v>12100</v>
      </c>
      <c r="B233" s="121">
        <v>1425</v>
      </c>
      <c r="C233" s="121">
        <v>2100</v>
      </c>
      <c r="D233" s="121">
        <v>2455</v>
      </c>
      <c r="E233" s="121">
        <v>2742</v>
      </c>
      <c r="F233" s="120">
        <v>3016</v>
      </c>
      <c r="G233" s="120">
        <v>3278</v>
      </c>
    </row>
    <row r="234" spans="1:7" x14ac:dyDescent="0.25">
      <c r="A234" s="120">
        <v>12150</v>
      </c>
      <c r="B234" s="121">
        <v>1429</v>
      </c>
      <c r="C234" s="121">
        <v>2105</v>
      </c>
      <c r="D234" s="121">
        <v>2461</v>
      </c>
      <c r="E234" s="121">
        <v>2748</v>
      </c>
      <c r="F234" s="120">
        <v>3023</v>
      </c>
      <c r="G234" s="120">
        <v>3286</v>
      </c>
    </row>
    <row r="235" spans="1:7" x14ac:dyDescent="0.25">
      <c r="A235" s="120">
        <v>12200</v>
      </c>
      <c r="B235" s="121">
        <v>1433</v>
      </c>
      <c r="C235" s="121">
        <v>2111</v>
      </c>
      <c r="D235" s="121">
        <v>2466</v>
      </c>
      <c r="E235" s="121">
        <v>2755</v>
      </c>
      <c r="F235" s="120">
        <v>3030</v>
      </c>
      <c r="G235" s="120">
        <v>3294</v>
      </c>
    </row>
    <row r="236" spans="1:7" x14ac:dyDescent="0.25">
      <c r="A236" s="120">
        <v>12250</v>
      </c>
      <c r="B236" s="121">
        <v>1437</v>
      </c>
      <c r="C236" s="121">
        <v>2117</v>
      </c>
      <c r="D236" s="121">
        <v>2472</v>
      </c>
      <c r="E236" s="121">
        <v>2761</v>
      </c>
      <c r="F236" s="120">
        <v>3038</v>
      </c>
      <c r="G236" s="120">
        <v>3302</v>
      </c>
    </row>
    <row r="237" spans="1:7" x14ac:dyDescent="0.25">
      <c r="A237" s="120">
        <v>12300</v>
      </c>
      <c r="B237" s="121">
        <v>1442</v>
      </c>
      <c r="C237" s="121">
        <v>2122</v>
      </c>
      <c r="D237" s="121">
        <v>2478</v>
      </c>
      <c r="E237" s="121">
        <v>2768</v>
      </c>
      <c r="F237" s="120">
        <v>3045</v>
      </c>
      <c r="G237" s="120">
        <v>3310</v>
      </c>
    </row>
    <row r="238" spans="1:7" x14ac:dyDescent="0.25">
      <c r="A238" s="120">
        <v>12350</v>
      </c>
      <c r="B238" s="121">
        <v>1446</v>
      </c>
      <c r="C238" s="121">
        <v>2128</v>
      </c>
      <c r="D238" s="121">
        <v>2484</v>
      </c>
      <c r="E238" s="121">
        <v>2774</v>
      </c>
      <c r="F238" s="120">
        <v>3052</v>
      </c>
      <c r="G238" s="120">
        <v>3317</v>
      </c>
    </row>
    <row r="239" spans="1:7" x14ac:dyDescent="0.25">
      <c r="A239" s="120">
        <v>12400</v>
      </c>
      <c r="B239" s="121">
        <v>1450</v>
      </c>
      <c r="C239" s="121">
        <v>2134</v>
      </c>
      <c r="D239" s="121">
        <v>2490</v>
      </c>
      <c r="E239" s="121">
        <v>2781</v>
      </c>
      <c r="F239" s="120">
        <v>3059</v>
      </c>
      <c r="G239" s="120">
        <v>3325</v>
      </c>
    </row>
    <row r="240" spans="1:7" x14ac:dyDescent="0.25">
      <c r="A240" s="120">
        <v>12450</v>
      </c>
      <c r="B240" s="121">
        <v>1454</v>
      </c>
      <c r="C240" s="121">
        <v>2139</v>
      </c>
      <c r="D240" s="121">
        <v>2496</v>
      </c>
      <c r="E240" s="121">
        <v>2788</v>
      </c>
      <c r="F240" s="120">
        <v>3066</v>
      </c>
      <c r="G240" s="120">
        <v>3333</v>
      </c>
    </row>
    <row r="241" spans="1:7" x14ac:dyDescent="0.25">
      <c r="A241" s="120">
        <v>12500</v>
      </c>
      <c r="B241" s="121">
        <v>1458</v>
      </c>
      <c r="C241" s="121">
        <v>2144</v>
      </c>
      <c r="D241" s="121">
        <v>2500</v>
      </c>
      <c r="E241" s="121">
        <v>2792</v>
      </c>
      <c r="F241" s="120">
        <v>3071</v>
      </c>
      <c r="G241" s="120">
        <v>3339</v>
      </c>
    </row>
    <row r="242" spans="1:7" x14ac:dyDescent="0.25">
      <c r="A242" s="120">
        <v>12550</v>
      </c>
      <c r="B242" s="121">
        <v>1460</v>
      </c>
      <c r="C242" s="121">
        <v>2147</v>
      </c>
      <c r="D242" s="121">
        <v>2503</v>
      </c>
      <c r="E242" s="121">
        <v>2796</v>
      </c>
      <c r="F242" s="120">
        <v>3075</v>
      </c>
      <c r="G242" s="120">
        <v>3343</v>
      </c>
    </row>
    <row r="243" spans="1:7" x14ac:dyDescent="0.25">
      <c r="A243" s="120">
        <v>12600</v>
      </c>
      <c r="B243" s="121">
        <v>1463</v>
      </c>
      <c r="C243" s="121">
        <v>2150</v>
      </c>
      <c r="D243" s="121">
        <v>2506</v>
      </c>
      <c r="E243" s="121">
        <v>2799</v>
      </c>
      <c r="F243" s="120">
        <v>3079</v>
      </c>
      <c r="G243" s="120">
        <v>3347</v>
      </c>
    </row>
    <row r="244" spans="1:7" x14ac:dyDescent="0.25">
      <c r="A244" s="120">
        <v>12650</v>
      </c>
      <c r="B244" s="121">
        <v>1466</v>
      </c>
      <c r="C244" s="121">
        <v>2154</v>
      </c>
      <c r="D244" s="121">
        <v>2509</v>
      </c>
      <c r="E244" s="121">
        <v>2803</v>
      </c>
      <c r="F244" s="120">
        <v>3083</v>
      </c>
      <c r="G244" s="120">
        <v>3352</v>
      </c>
    </row>
    <row r="245" spans="1:7" x14ac:dyDescent="0.25">
      <c r="A245" s="120">
        <v>12700</v>
      </c>
      <c r="B245" s="121">
        <v>1468</v>
      </c>
      <c r="C245" s="121">
        <v>2157</v>
      </c>
      <c r="D245" s="121">
        <v>2513</v>
      </c>
      <c r="E245" s="121">
        <v>2807</v>
      </c>
      <c r="F245" s="120">
        <v>3087</v>
      </c>
      <c r="G245" s="120">
        <v>3356</v>
      </c>
    </row>
    <row r="246" spans="1:7" x14ac:dyDescent="0.25">
      <c r="A246" s="120">
        <v>12750</v>
      </c>
      <c r="B246" s="121">
        <v>1471</v>
      </c>
      <c r="C246" s="121">
        <v>2161</v>
      </c>
      <c r="D246" s="121">
        <v>2516</v>
      </c>
      <c r="E246" s="121">
        <v>2810</v>
      </c>
      <c r="F246" s="120">
        <v>3091</v>
      </c>
      <c r="G246" s="120">
        <v>3360</v>
      </c>
    </row>
    <row r="247" spans="1:7" x14ac:dyDescent="0.25">
      <c r="A247" s="120">
        <v>12800</v>
      </c>
      <c r="B247" s="121">
        <v>1474</v>
      </c>
      <c r="C247" s="121">
        <v>2164</v>
      </c>
      <c r="D247" s="121">
        <v>2519</v>
      </c>
      <c r="E247" s="121">
        <v>2814</v>
      </c>
      <c r="F247" s="120">
        <v>3095</v>
      </c>
      <c r="G247" s="120">
        <v>3365</v>
      </c>
    </row>
    <row r="248" spans="1:7" x14ac:dyDescent="0.25">
      <c r="A248" s="120">
        <v>12850</v>
      </c>
      <c r="B248" s="121">
        <v>1477</v>
      </c>
      <c r="C248" s="121">
        <v>2167</v>
      </c>
      <c r="D248" s="121">
        <v>2522</v>
      </c>
      <c r="E248" s="121">
        <v>2818</v>
      </c>
      <c r="F248" s="120">
        <v>3099</v>
      </c>
      <c r="G248" s="120">
        <v>3369</v>
      </c>
    </row>
    <row r="249" spans="1:7" x14ac:dyDescent="0.25">
      <c r="A249" s="120">
        <v>12900</v>
      </c>
      <c r="B249" s="121">
        <v>1479</v>
      </c>
      <c r="C249" s="121">
        <v>2171</v>
      </c>
      <c r="D249" s="121">
        <v>2526</v>
      </c>
      <c r="E249" s="121">
        <v>2821</v>
      </c>
      <c r="F249" s="120">
        <v>3103</v>
      </c>
      <c r="G249" s="120">
        <v>3373</v>
      </c>
    </row>
    <row r="250" spans="1:7" x14ac:dyDescent="0.25">
      <c r="A250" s="120">
        <v>12950</v>
      </c>
      <c r="B250" s="121">
        <v>1482</v>
      </c>
      <c r="C250" s="121">
        <v>2174</v>
      </c>
      <c r="D250" s="121">
        <v>2529</v>
      </c>
      <c r="E250" s="121">
        <v>2825</v>
      </c>
      <c r="F250" s="120">
        <v>3107</v>
      </c>
      <c r="G250" s="120">
        <v>3378</v>
      </c>
    </row>
    <row r="251" spans="1:7" x14ac:dyDescent="0.25">
      <c r="A251" s="120">
        <v>13000</v>
      </c>
      <c r="B251" s="121">
        <v>1485</v>
      </c>
      <c r="C251" s="121">
        <v>2178</v>
      </c>
      <c r="D251" s="121">
        <v>2532</v>
      </c>
      <c r="E251" s="121">
        <v>2829</v>
      </c>
      <c r="F251" s="120">
        <v>3111</v>
      </c>
      <c r="G251" s="120">
        <v>3382</v>
      </c>
    </row>
    <row r="252" spans="1:7" x14ac:dyDescent="0.25">
      <c r="A252" s="120">
        <v>13050</v>
      </c>
      <c r="B252" s="121">
        <v>1487</v>
      </c>
      <c r="C252" s="121">
        <v>2181</v>
      </c>
      <c r="D252" s="121">
        <v>2536</v>
      </c>
      <c r="E252" s="121">
        <v>2832</v>
      </c>
      <c r="F252" s="120">
        <v>3115</v>
      </c>
      <c r="G252" s="120">
        <v>3386</v>
      </c>
    </row>
    <row r="253" spans="1:7" x14ac:dyDescent="0.25">
      <c r="A253" s="120">
        <v>13100</v>
      </c>
      <c r="B253" s="121">
        <v>1490</v>
      </c>
      <c r="C253" s="121">
        <v>2185</v>
      </c>
      <c r="D253" s="121">
        <v>2539</v>
      </c>
      <c r="E253" s="121">
        <v>2836</v>
      </c>
      <c r="F253" s="120">
        <v>3119</v>
      </c>
      <c r="G253" s="120">
        <v>3391</v>
      </c>
    </row>
    <row r="254" spans="1:7" x14ac:dyDescent="0.25">
      <c r="A254" s="120">
        <v>13150</v>
      </c>
      <c r="B254" s="121">
        <v>1493</v>
      </c>
      <c r="C254" s="121">
        <v>2188</v>
      </c>
      <c r="D254" s="121">
        <v>2542</v>
      </c>
      <c r="E254" s="121">
        <v>2839</v>
      </c>
      <c r="F254" s="120">
        <v>3123</v>
      </c>
      <c r="G254" s="120">
        <v>3395</v>
      </c>
    </row>
    <row r="255" spans="1:7" x14ac:dyDescent="0.25">
      <c r="A255" s="120">
        <v>13200</v>
      </c>
      <c r="B255" s="121">
        <v>1496</v>
      </c>
      <c r="C255" s="121">
        <v>2191</v>
      </c>
      <c r="D255" s="121">
        <v>2545</v>
      </c>
      <c r="E255" s="121">
        <v>2843</v>
      </c>
      <c r="F255" s="120">
        <v>3127</v>
      </c>
      <c r="G255" s="120">
        <v>3400</v>
      </c>
    </row>
    <row r="256" spans="1:7" x14ac:dyDescent="0.25">
      <c r="A256" s="120">
        <v>13250</v>
      </c>
      <c r="B256" s="121">
        <v>1498</v>
      </c>
      <c r="C256" s="121">
        <v>2195</v>
      </c>
      <c r="D256" s="121">
        <v>2549</v>
      </c>
      <c r="E256" s="121">
        <v>2847</v>
      </c>
      <c r="F256" s="120">
        <v>3131</v>
      </c>
      <c r="G256" s="120">
        <v>3404</v>
      </c>
    </row>
    <row r="257" spans="1:7" x14ac:dyDescent="0.25">
      <c r="A257" s="120">
        <v>13300</v>
      </c>
      <c r="B257" s="121">
        <v>1501</v>
      </c>
      <c r="C257" s="121">
        <v>2198</v>
      </c>
      <c r="D257" s="121">
        <v>2552</v>
      </c>
      <c r="E257" s="121">
        <v>2850</v>
      </c>
      <c r="F257" s="120">
        <v>3135</v>
      </c>
      <c r="G257" s="120">
        <v>3408</v>
      </c>
    </row>
    <row r="258" spans="1:7" x14ac:dyDescent="0.25">
      <c r="A258" s="120">
        <v>13350</v>
      </c>
      <c r="B258" s="121">
        <v>1504</v>
      </c>
      <c r="C258" s="121">
        <v>2202</v>
      </c>
      <c r="D258" s="121">
        <v>2555</v>
      </c>
      <c r="E258" s="121">
        <v>2854</v>
      </c>
      <c r="F258" s="120">
        <v>3139</v>
      </c>
      <c r="G258" s="120">
        <v>3413</v>
      </c>
    </row>
    <row r="259" spans="1:7" x14ac:dyDescent="0.25">
      <c r="A259" s="120">
        <v>13400</v>
      </c>
      <c r="B259" s="121">
        <v>1506</v>
      </c>
      <c r="C259" s="121">
        <v>2205</v>
      </c>
      <c r="D259" s="121">
        <v>2558</v>
      </c>
      <c r="E259" s="121">
        <v>2858</v>
      </c>
      <c r="F259" s="120">
        <v>3143</v>
      </c>
      <c r="G259" s="120">
        <v>3417</v>
      </c>
    </row>
    <row r="260" spans="1:7" x14ac:dyDescent="0.25">
      <c r="A260" s="120">
        <v>13450</v>
      </c>
      <c r="B260" s="121">
        <v>1509</v>
      </c>
      <c r="C260" s="121">
        <v>2208</v>
      </c>
      <c r="D260" s="121">
        <v>2562</v>
      </c>
      <c r="E260" s="121">
        <v>2861</v>
      </c>
      <c r="F260" s="120">
        <v>3147</v>
      </c>
      <c r="G260" s="120">
        <v>3421</v>
      </c>
    </row>
    <row r="261" spans="1:7" x14ac:dyDescent="0.25">
      <c r="A261" s="120">
        <v>13500</v>
      </c>
      <c r="B261" s="121">
        <v>1512</v>
      </c>
      <c r="C261" s="121">
        <v>2212</v>
      </c>
      <c r="D261" s="121">
        <v>2565</v>
      </c>
      <c r="E261" s="121">
        <v>2865</v>
      </c>
      <c r="F261" s="120">
        <v>3151</v>
      </c>
      <c r="G261" s="120">
        <v>3426</v>
      </c>
    </row>
    <row r="262" spans="1:7" x14ac:dyDescent="0.25">
      <c r="A262" s="120">
        <v>13550</v>
      </c>
      <c r="B262" s="121">
        <v>1515</v>
      </c>
      <c r="C262" s="121">
        <v>2215</v>
      </c>
      <c r="D262" s="121">
        <v>2568</v>
      </c>
      <c r="E262" s="121">
        <v>2869</v>
      </c>
      <c r="F262" s="120">
        <v>3155</v>
      </c>
      <c r="G262" s="120">
        <v>3430</v>
      </c>
    </row>
    <row r="263" spans="1:7" x14ac:dyDescent="0.25">
      <c r="A263" s="120">
        <v>13600</v>
      </c>
      <c r="B263" s="121">
        <v>1517</v>
      </c>
      <c r="C263" s="121">
        <v>2219</v>
      </c>
      <c r="D263" s="121">
        <v>2571</v>
      </c>
      <c r="E263" s="121">
        <v>2872</v>
      </c>
      <c r="F263" s="120">
        <v>3160</v>
      </c>
      <c r="G263" s="120">
        <v>3434</v>
      </c>
    </row>
    <row r="264" spans="1:7" x14ac:dyDescent="0.25">
      <c r="A264" s="120">
        <v>13650</v>
      </c>
      <c r="B264" s="121">
        <v>1520</v>
      </c>
      <c r="C264" s="121">
        <v>2222</v>
      </c>
      <c r="D264" s="121">
        <v>2575</v>
      </c>
      <c r="E264" s="121">
        <v>2876</v>
      </c>
      <c r="F264" s="120">
        <v>3164</v>
      </c>
      <c r="G264" s="120">
        <v>3439</v>
      </c>
    </row>
    <row r="265" spans="1:7" x14ac:dyDescent="0.25">
      <c r="A265" s="120">
        <v>13700</v>
      </c>
      <c r="B265" s="121">
        <v>1524</v>
      </c>
      <c r="C265" s="121">
        <v>2228</v>
      </c>
      <c r="D265" s="121">
        <v>2581</v>
      </c>
      <c r="E265" s="121">
        <v>2883</v>
      </c>
      <c r="F265" s="120">
        <v>3172</v>
      </c>
      <c r="G265" s="120">
        <v>3448</v>
      </c>
    </row>
    <row r="266" spans="1:7" x14ac:dyDescent="0.25">
      <c r="A266" s="120">
        <v>13750</v>
      </c>
      <c r="B266" s="121">
        <v>1529</v>
      </c>
      <c r="C266" s="121">
        <v>2236</v>
      </c>
      <c r="D266" s="121">
        <v>2590</v>
      </c>
      <c r="E266" s="121">
        <v>2893</v>
      </c>
      <c r="F266" s="120">
        <v>3183</v>
      </c>
      <c r="G266" s="120">
        <v>3459</v>
      </c>
    </row>
    <row r="267" spans="1:7" x14ac:dyDescent="0.25">
      <c r="A267" s="120">
        <v>13800</v>
      </c>
      <c r="B267" s="121">
        <v>1534</v>
      </c>
      <c r="C267" s="121">
        <v>2243</v>
      </c>
      <c r="D267" s="121">
        <v>2599</v>
      </c>
      <c r="E267" s="121">
        <v>2903</v>
      </c>
      <c r="F267" s="120">
        <v>3193</v>
      </c>
      <c r="G267" s="120">
        <v>3471</v>
      </c>
    </row>
    <row r="268" spans="1:7" x14ac:dyDescent="0.25">
      <c r="A268" s="120">
        <v>13850</v>
      </c>
      <c r="B268" s="121">
        <v>1539</v>
      </c>
      <c r="C268" s="121">
        <v>2250</v>
      </c>
      <c r="D268" s="121">
        <v>2608</v>
      </c>
      <c r="E268" s="121">
        <v>2913</v>
      </c>
      <c r="F268" s="120">
        <v>3204</v>
      </c>
      <c r="G268" s="120">
        <v>3483</v>
      </c>
    </row>
    <row r="269" spans="1:7" x14ac:dyDescent="0.25">
      <c r="A269" s="120">
        <v>13900</v>
      </c>
      <c r="B269" s="121">
        <v>1544</v>
      </c>
      <c r="C269" s="121">
        <v>2258</v>
      </c>
      <c r="D269" s="121">
        <v>2616</v>
      </c>
      <c r="E269" s="121">
        <v>2923</v>
      </c>
      <c r="F269" s="120">
        <v>3215</v>
      </c>
      <c r="G269" s="120">
        <v>3495</v>
      </c>
    </row>
    <row r="270" spans="1:7" x14ac:dyDescent="0.25">
      <c r="A270" s="120">
        <v>13950</v>
      </c>
      <c r="B270" s="121">
        <v>1549</v>
      </c>
      <c r="C270" s="121">
        <v>2265</v>
      </c>
      <c r="D270" s="121">
        <v>2625</v>
      </c>
      <c r="E270" s="121">
        <v>2932</v>
      </c>
      <c r="F270" s="120">
        <v>3226</v>
      </c>
      <c r="G270" s="120">
        <v>3506</v>
      </c>
    </row>
    <row r="271" spans="1:7" x14ac:dyDescent="0.25">
      <c r="A271" s="120">
        <v>14000</v>
      </c>
      <c r="B271" s="121">
        <v>1554</v>
      </c>
      <c r="C271" s="121">
        <v>2273</v>
      </c>
      <c r="D271" s="121">
        <v>2634</v>
      </c>
      <c r="E271" s="121">
        <v>2942</v>
      </c>
      <c r="F271" s="120">
        <v>3236</v>
      </c>
      <c r="G271" s="120">
        <v>3518</v>
      </c>
    </row>
    <row r="272" spans="1:7" x14ac:dyDescent="0.25">
      <c r="A272" s="120">
        <v>14050</v>
      </c>
      <c r="B272" s="121">
        <v>1559</v>
      </c>
      <c r="C272" s="121">
        <v>2280</v>
      </c>
      <c r="D272" s="121">
        <v>2643</v>
      </c>
      <c r="E272" s="121">
        <v>2952</v>
      </c>
      <c r="F272" s="120">
        <v>3247</v>
      </c>
      <c r="G272" s="120">
        <v>3530</v>
      </c>
    </row>
    <row r="273" spans="1:7" x14ac:dyDescent="0.25">
      <c r="A273" s="120">
        <v>14100</v>
      </c>
      <c r="B273" s="121">
        <v>1564</v>
      </c>
      <c r="C273" s="121">
        <v>2288</v>
      </c>
      <c r="D273" s="121">
        <v>2651</v>
      </c>
      <c r="E273" s="121">
        <v>2962</v>
      </c>
      <c r="F273" s="120">
        <v>3258</v>
      </c>
      <c r="G273" s="120">
        <v>3541</v>
      </c>
    </row>
    <row r="274" spans="1:7" x14ac:dyDescent="0.25">
      <c r="A274" s="120">
        <v>14150</v>
      </c>
      <c r="B274" s="121">
        <v>1569</v>
      </c>
      <c r="C274" s="121">
        <v>2295</v>
      </c>
      <c r="D274" s="121">
        <v>2660</v>
      </c>
      <c r="E274" s="121">
        <v>2971</v>
      </c>
      <c r="F274" s="120">
        <v>3268</v>
      </c>
      <c r="G274" s="120">
        <v>3553</v>
      </c>
    </row>
    <row r="275" spans="1:7" x14ac:dyDescent="0.25">
      <c r="A275" s="120">
        <v>14200</v>
      </c>
      <c r="B275" s="121">
        <v>1574</v>
      </c>
      <c r="C275" s="121">
        <v>2302</v>
      </c>
      <c r="D275" s="121">
        <v>2669</v>
      </c>
      <c r="E275" s="121">
        <v>2981</v>
      </c>
      <c r="F275" s="120">
        <v>3279</v>
      </c>
      <c r="G275" s="120">
        <v>3564</v>
      </c>
    </row>
    <row r="276" spans="1:7" x14ac:dyDescent="0.25">
      <c r="A276" s="120">
        <v>14250</v>
      </c>
      <c r="B276" s="121">
        <v>1579</v>
      </c>
      <c r="C276" s="121">
        <v>2310</v>
      </c>
      <c r="D276" s="121">
        <v>2678</v>
      </c>
      <c r="E276" s="121">
        <v>2991</v>
      </c>
      <c r="F276" s="120">
        <v>3290</v>
      </c>
      <c r="G276" s="120">
        <v>3576</v>
      </c>
    </row>
    <row r="277" spans="1:7" x14ac:dyDescent="0.25">
      <c r="A277" s="120">
        <v>14300</v>
      </c>
      <c r="B277" s="121">
        <v>1584</v>
      </c>
      <c r="C277" s="121">
        <v>2317</v>
      </c>
      <c r="D277" s="121">
        <v>2686</v>
      </c>
      <c r="E277" s="121">
        <v>3001</v>
      </c>
      <c r="F277" s="120">
        <v>3301</v>
      </c>
      <c r="G277" s="120">
        <v>3588</v>
      </c>
    </row>
    <row r="278" spans="1:7" x14ac:dyDescent="0.25">
      <c r="A278" s="120">
        <v>14350</v>
      </c>
      <c r="B278" s="121">
        <v>1589</v>
      </c>
      <c r="C278" s="121">
        <v>2325</v>
      </c>
      <c r="D278" s="121">
        <v>2695</v>
      </c>
      <c r="E278" s="121">
        <v>3010</v>
      </c>
      <c r="F278" s="120">
        <v>3311</v>
      </c>
      <c r="G278" s="120">
        <v>3599</v>
      </c>
    </row>
    <row r="279" spans="1:7" x14ac:dyDescent="0.25">
      <c r="A279" s="120">
        <v>14400</v>
      </c>
      <c r="B279" s="121">
        <v>1594</v>
      </c>
      <c r="C279" s="121">
        <v>2332</v>
      </c>
      <c r="D279" s="121">
        <v>2704</v>
      </c>
      <c r="E279" s="121">
        <v>3020</v>
      </c>
      <c r="F279" s="120">
        <v>3322</v>
      </c>
      <c r="G279" s="120">
        <v>3611</v>
      </c>
    </row>
    <row r="280" spans="1:7" x14ac:dyDescent="0.25">
      <c r="A280" s="120">
        <v>14450</v>
      </c>
      <c r="B280" s="121">
        <v>1599</v>
      </c>
      <c r="C280" s="121">
        <v>2339</v>
      </c>
      <c r="D280" s="121">
        <v>2712</v>
      </c>
      <c r="E280" s="121">
        <v>3030</v>
      </c>
      <c r="F280" s="120">
        <v>3333</v>
      </c>
      <c r="G280" s="120">
        <v>3623</v>
      </c>
    </row>
    <row r="281" spans="1:7" x14ac:dyDescent="0.25">
      <c r="A281" s="120">
        <v>14500</v>
      </c>
      <c r="B281" s="121">
        <v>1604</v>
      </c>
      <c r="C281" s="121">
        <v>2347</v>
      </c>
      <c r="D281" s="121">
        <v>2721</v>
      </c>
      <c r="E281" s="121">
        <v>3040</v>
      </c>
      <c r="F281" s="120">
        <v>3343</v>
      </c>
      <c r="G281" s="120">
        <v>3634</v>
      </c>
    </row>
    <row r="282" spans="1:7" x14ac:dyDescent="0.25">
      <c r="A282" s="120">
        <v>14550</v>
      </c>
      <c r="B282" s="121">
        <v>1609</v>
      </c>
      <c r="C282" s="121">
        <v>2354</v>
      </c>
      <c r="D282" s="121">
        <v>2730</v>
      </c>
      <c r="E282" s="121">
        <v>3049</v>
      </c>
      <c r="F282" s="120">
        <v>3354</v>
      </c>
      <c r="G282" s="120">
        <v>3646</v>
      </c>
    </row>
    <row r="283" spans="1:7" x14ac:dyDescent="0.25">
      <c r="A283" s="120">
        <v>14600</v>
      </c>
      <c r="B283" s="121">
        <v>1614</v>
      </c>
      <c r="C283" s="121">
        <v>2362</v>
      </c>
      <c r="D283" s="121">
        <v>2739</v>
      </c>
      <c r="E283" s="121">
        <v>3059</v>
      </c>
      <c r="F283" s="120">
        <v>3365</v>
      </c>
      <c r="G283" s="120">
        <v>3658</v>
      </c>
    </row>
    <row r="284" spans="1:7" x14ac:dyDescent="0.25">
      <c r="A284" s="120">
        <v>14650</v>
      </c>
      <c r="B284" s="121">
        <v>1619</v>
      </c>
      <c r="C284" s="121">
        <v>2369</v>
      </c>
      <c r="D284" s="121">
        <v>2747</v>
      </c>
      <c r="E284" s="121">
        <v>3069</v>
      </c>
      <c r="F284" s="120">
        <v>3375</v>
      </c>
      <c r="G284" s="120">
        <v>3669</v>
      </c>
    </row>
    <row r="285" spans="1:7" x14ac:dyDescent="0.25">
      <c r="A285" s="120">
        <v>14700</v>
      </c>
      <c r="B285" s="121">
        <v>1624</v>
      </c>
      <c r="C285" s="121">
        <v>2375</v>
      </c>
      <c r="D285" s="121">
        <v>2755</v>
      </c>
      <c r="E285" s="121">
        <v>3077</v>
      </c>
      <c r="F285" s="120">
        <v>3385</v>
      </c>
      <c r="G285" s="120">
        <v>3679</v>
      </c>
    </row>
    <row r="286" spans="1:7" x14ac:dyDescent="0.25">
      <c r="A286" s="120">
        <v>14750</v>
      </c>
      <c r="B286" s="121">
        <v>1628</v>
      </c>
      <c r="C286" s="121">
        <v>2382</v>
      </c>
      <c r="D286" s="121">
        <v>2763</v>
      </c>
      <c r="E286" s="121">
        <v>3086</v>
      </c>
      <c r="F286" s="120">
        <v>3394</v>
      </c>
      <c r="G286" s="120">
        <v>3690</v>
      </c>
    </row>
    <row r="287" spans="1:7" x14ac:dyDescent="0.25">
      <c r="A287" s="120">
        <v>14800</v>
      </c>
      <c r="B287" s="121">
        <v>1632</v>
      </c>
      <c r="C287" s="121">
        <v>2389</v>
      </c>
      <c r="D287" s="121">
        <v>2770</v>
      </c>
      <c r="E287" s="121">
        <v>3094</v>
      </c>
      <c r="F287" s="120">
        <v>3404</v>
      </c>
      <c r="G287" s="120">
        <v>3700</v>
      </c>
    </row>
    <row r="288" spans="1:7" x14ac:dyDescent="0.25">
      <c r="A288" s="120">
        <v>14850</v>
      </c>
      <c r="B288" s="121">
        <v>1637</v>
      </c>
      <c r="C288" s="121">
        <v>2395</v>
      </c>
      <c r="D288" s="121">
        <v>2778</v>
      </c>
      <c r="E288" s="121">
        <v>3103</v>
      </c>
      <c r="F288" s="120">
        <v>3413</v>
      </c>
      <c r="G288" s="120">
        <v>3710</v>
      </c>
    </row>
    <row r="289" spans="1:7" x14ac:dyDescent="0.25">
      <c r="A289" s="120">
        <v>14900</v>
      </c>
      <c r="B289" s="121">
        <v>1641</v>
      </c>
      <c r="C289" s="121">
        <v>2402</v>
      </c>
      <c r="D289" s="121">
        <v>2786</v>
      </c>
      <c r="E289" s="121">
        <v>3112</v>
      </c>
      <c r="F289" s="120">
        <v>3423</v>
      </c>
      <c r="G289" s="120">
        <v>3721</v>
      </c>
    </row>
    <row r="290" spans="1:7" x14ac:dyDescent="0.25">
      <c r="A290" s="120">
        <v>14950</v>
      </c>
      <c r="B290" s="121">
        <v>1646</v>
      </c>
      <c r="C290" s="121">
        <v>2408</v>
      </c>
      <c r="D290" s="121">
        <v>2793</v>
      </c>
      <c r="E290" s="121">
        <v>3120</v>
      </c>
      <c r="F290" s="120">
        <v>3432</v>
      </c>
      <c r="G290" s="120">
        <v>3731</v>
      </c>
    </row>
    <row r="291" spans="1:7" x14ac:dyDescent="0.25">
      <c r="A291" s="120">
        <v>15000</v>
      </c>
      <c r="B291" s="121">
        <v>1650</v>
      </c>
      <c r="C291" s="121">
        <v>2415</v>
      </c>
      <c r="D291" s="121">
        <v>2801</v>
      </c>
      <c r="E291" s="121">
        <v>3129</v>
      </c>
      <c r="F291" s="120">
        <v>3442</v>
      </c>
      <c r="G291" s="120">
        <v>3741</v>
      </c>
    </row>
    <row r="292" spans="1:7" x14ac:dyDescent="0.25">
      <c r="A292" s="120">
        <v>15050</v>
      </c>
      <c r="B292" s="121">
        <v>1655</v>
      </c>
      <c r="C292" s="121">
        <v>2421</v>
      </c>
      <c r="D292" s="121">
        <v>2809</v>
      </c>
      <c r="E292" s="121">
        <v>3138</v>
      </c>
      <c r="F292" s="120">
        <v>3451</v>
      </c>
      <c r="G292" s="120">
        <v>3752</v>
      </c>
    </row>
    <row r="293" spans="1:7" x14ac:dyDescent="0.25">
      <c r="A293" s="120">
        <v>15100</v>
      </c>
      <c r="B293" s="121">
        <v>1659</v>
      </c>
      <c r="C293" s="121">
        <v>2428</v>
      </c>
      <c r="D293" s="121">
        <v>2817</v>
      </c>
      <c r="E293" s="121">
        <v>3146</v>
      </c>
      <c r="F293" s="120">
        <v>3461</v>
      </c>
      <c r="G293" s="120">
        <v>3762</v>
      </c>
    </row>
    <row r="294" spans="1:7" x14ac:dyDescent="0.25">
      <c r="A294" s="120">
        <v>15150</v>
      </c>
      <c r="B294" s="121">
        <v>1663</v>
      </c>
      <c r="C294" s="121">
        <v>2434</v>
      </c>
      <c r="D294" s="121">
        <v>2824</v>
      </c>
      <c r="E294" s="121">
        <v>3155</v>
      </c>
      <c r="F294" s="120">
        <v>3470</v>
      </c>
      <c r="G294" s="120">
        <v>3772</v>
      </c>
    </row>
    <row r="295" spans="1:7" x14ac:dyDescent="0.25">
      <c r="A295" s="120">
        <v>15200</v>
      </c>
      <c r="B295" s="121">
        <v>1668</v>
      </c>
      <c r="C295" s="121">
        <v>2441</v>
      </c>
      <c r="D295" s="121">
        <v>2832</v>
      </c>
      <c r="E295" s="121">
        <v>3163</v>
      </c>
      <c r="F295" s="120">
        <v>3480</v>
      </c>
      <c r="G295" s="120">
        <v>3783</v>
      </c>
    </row>
    <row r="296" spans="1:7" x14ac:dyDescent="0.25">
      <c r="A296" s="120">
        <v>15250</v>
      </c>
      <c r="B296" s="121">
        <v>1672</v>
      </c>
      <c r="C296" s="121">
        <v>2448</v>
      </c>
      <c r="D296" s="121">
        <v>2840</v>
      </c>
      <c r="E296" s="121">
        <v>3172</v>
      </c>
      <c r="F296" s="120">
        <v>3489</v>
      </c>
      <c r="G296" s="120">
        <v>3793</v>
      </c>
    </row>
    <row r="297" spans="1:7" x14ac:dyDescent="0.25">
      <c r="A297" s="120">
        <v>15300</v>
      </c>
      <c r="B297" s="121">
        <v>1677</v>
      </c>
      <c r="C297" s="121">
        <v>2454</v>
      </c>
      <c r="D297" s="121">
        <v>2848</v>
      </c>
      <c r="E297" s="121">
        <v>3181</v>
      </c>
      <c r="F297" s="120">
        <v>3499</v>
      </c>
      <c r="G297" s="120">
        <v>3803</v>
      </c>
    </row>
    <row r="298" spans="1:7" x14ac:dyDescent="0.25">
      <c r="A298" s="120">
        <v>15350</v>
      </c>
      <c r="B298" s="121">
        <v>1681</v>
      </c>
      <c r="C298" s="121">
        <v>2461</v>
      </c>
      <c r="D298" s="121">
        <v>2855</v>
      </c>
      <c r="E298" s="121">
        <v>3189</v>
      </c>
      <c r="F298" s="120">
        <v>3508</v>
      </c>
      <c r="G298" s="120">
        <v>3813</v>
      </c>
    </row>
    <row r="299" spans="1:7" x14ac:dyDescent="0.25">
      <c r="A299" s="120">
        <v>15400</v>
      </c>
      <c r="B299" s="121">
        <v>1686</v>
      </c>
      <c r="C299" s="121">
        <v>2467</v>
      </c>
      <c r="D299" s="121">
        <v>2863</v>
      </c>
      <c r="E299" s="121">
        <v>3198</v>
      </c>
      <c r="F299" s="120">
        <v>3518</v>
      </c>
      <c r="G299" s="120">
        <v>3824</v>
      </c>
    </row>
    <row r="300" spans="1:7" x14ac:dyDescent="0.25">
      <c r="A300" s="120">
        <v>15450</v>
      </c>
      <c r="B300" s="121">
        <v>1690</v>
      </c>
      <c r="C300" s="121">
        <v>2474</v>
      </c>
      <c r="D300" s="121">
        <v>2871</v>
      </c>
      <c r="E300" s="121">
        <v>3207</v>
      </c>
      <c r="F300" s="120">
        <v>3527</v>
      </c>
      <c r="G300" s="120">
        <v>3834</v>
      </c>
    </row>
    <row r="301" spans="1:7" x14ac:dyDescent="0.25">
      <c r="A301" s="120">
        <v>15500</v>
      </c>
      <c r="B301" s="121">
        <v>1694</v>
      </c>
      <c r="C301" s="121">
        <v>2480</v>
      </c>
      <c r="D301" s="121">
        <v>2878</v>
      </c>
      <c r="E301" s="121">
        <v>3215</v>
      </c>
      <c r="F301" s="120">
        <v>3537</v>
      </c>
      <c r="G301" s="120">
        <v>3844</v>
      </c>
    </row>
    <row r="302" spans="1:7" x14ac:dyDescent="0.25">
      <c r="A302" s="120">
        <v>15550</v>
      </c>
      <c r="B302" s="121">
        <v>1699</v>
      </c>
      <c r="C302" s="121">
        <v>2487</v>
      </c>
      <c r="D302" s="121">
        <v>2886</v>
      </c>
      <c r="E302" s="121">
        <v>3224</v>
      </c>
      <c r="F302" s="120">
        <v>3546</v>
      </c>
      <c r="G302" s="120">
        <v>3855</v>
      </c>
    </row>
    <row r="303" spans="1:7" x14ac:dyDescent="0.25">
      <c r="A303" s="120">
        <v>15600</v>
      </c>
      <c r="B303" s="121">
        <v>1703</v>
      </c>
      <c r="C303" s="121">
        <v>2493</v>
      </c>
      <c r="D303" s="121">
        <v>2893</v>
      </c>
      <c r="E303" s="121">
        <v>3232</v>
      </c>
      <c r="F303" s="120">
        <v>3555</v>
      </c>
      <c r="G303" s="120">
        <v>3864</v>
      </c>
    </row>
    <row r="304" spans="1:7" x14ac:dyDescent="0.25">
      <c r="A304" s="120">
        <v>15650</v>
      </c>
      <c r="B304" s="121">
        <v>1707</v>
      </c>
      <c r="C304" s="121">
        <v>2498</v>
      </c>
      <c r="D304" s="121">
        <v>2898</v>
      </c>
      <c r="E304" s="121">
        <v>3237</v>
      </c>
      <c r="F304" s="120">
        <v>3561</v>
      </c>
      <c r="G304" s="120">
        <v>3870</v>
      </c>
    </row>
    <row r="305" spans="1:7" x14ac:dyDescent="0.25">
      <c r="A305" s="120">
        <v>15700</v>
      </c>
      <c r="B305" s="121">
        <v>1710</v>
      </c>
      <c r="C305" s="121">
        <v>2502</v>
      </c>
      <c r="D305" s="121">
        <v>2903</v>
      </c>
      <c r="E305" s="121">
        <v>3242</v>
      </c>
      <c r="F305" s="120">
        <v>3567</v>
      </c>
      <c r="G305" s="120">
        <v>3877</v>
      </c>
    </row>
    <row r="306" spans="1:7" x14ac:dyDescent="0.25">
      <c r="A306" s="120">
        <v>15750</v>
      </c>
      <c r="B306" s="121">
        <v>1714</v>
      </c>
      <c r="C306" s="121">
        <v>2507</v>
      </c>
      <c r="D306" s="121">
        <v>2907</v>
      </c>
      <c r="E306" s="121">
        <v>3248</v>
      </c>
      <c r="F306" s="120">
        <v>3572</v>
      </c>
      <c r="G306" s="120">
        <v>3883</v>
      </c>
    </row>
    <row r="307" spans="1:7" x14ac:dyDescent="0.25">
      <c r="A307" s="120">
        <v>15800</v>
      </c>
      <c r="B307" s="121">
        <v>1717</v>
      </c>
      <c r="C307" s="121">
        <v>2512</v>
      </c>
      <c r="D307" s="121">
        <v>2912</v>
      </c>
      <c r="E307" s="121">
        <v>3253</v>
      </c>
      <c r="F307" s="120">
        <v>3578</v>
      </c>
      <c r="G307" s="120">
        <v>3890</v>
      </c>
    </row>
    <row r="308" spans="1:7" x14ac:dyDescent="0.25">
      <c r="A308" s="120">
        <v>15850</v>
      </c>
      <c r="B308" s="121">
        <v>1721</v>
      </c>
      <c r="C308" s="121">
        <v>2516</v>
      </c>
      <c r="D308" s="121">
        <v>2917</v>
      </c>
      <c r="E308" s="121">
        <v>3258</v>
      </c>
      <c r="F308" s="120">
        <v>3584</v>
      </c>
      <c r="G308" s="120">
        <v>3896</v>
      </c>
    </row>
    <row r="309" spans="1:7" x14ac:dyDescent="0.25">
      <c r="A309" s="120">
        <v>15900</v>
      </c>
      <c r="B309" s="121">
        <v>1724</v>
      </c>
      <c r="C309" s="121">
        <v>2521</v>
      </c>
      <c r="D309" s="121">
        <v>2922</v>
      </c>
      <c r="E309" s="121">
        <v>3264</v>
      </c>
      <c r="F309" s="120">
        <v>3590</v>
      </c>
      <c r="G309" s="120">
        <v>3902</v>
      </c>
    </row>
    <row r="310" spans="1:7" x14ac:dyDescent="0.25">
      <c r="A310" s="120">
        <v>15950</v>
      </c>
      <c r="B310" s="121">
        <v>1728</v>
      </c>
      <c r="C310" s="121">
        <v>2526</v>
      </c>
      <c r="D310" s="121">
        <v>2927</v>
      </c>
      <c r="E310" s="121">
        <v>3269</v>
      </c>
      <c r="F310" s="120">
        <v>3596</v>
      </c>
      <c r="G310" s="120">
        <v>3909</v>
      </c>
    </row>
    <row r="311" spans="1:7" x14ac:dyDescent="0.25">
      <c r="A311" s="120">
        <v>16000</v>
      </c>
      <c r="B311" s="121">
        <v>1731</v>
      </c>
      <c r="C311" s="121">
        <v>2530</v>
      </c>
      <c r="D311" s="121">
        <v>2931</v>
      </c>
      <c r="E311" s="121">
        <v>3274</v>
      </c>
      <c r="F311" s="120">
        <v>3602</v>
      </c>
      <c r="G311" s="120">
        <v>3915</v>
      </c>
    </row>
    <row r="312" spans="1:7" x14ac:dyDescent="0.25">
      <c r="A312" s="120">
        <v>16050</v>
      </c>
      <c r="B312" s="121">
        <v>1735</v>
      </c>
      <c r="C312" s="121">
        <v>2535</v>
      </c>
      <c r="D312" s="121">
        <v>2936</v>
      </c>
      <c r="E312" s="121">
        <v>3280</v>
      </c>
      <c r="F312" s="120">
        <v>3608</v>
      </c>
      <c r="G312" s="120">
        <v>3922</v>
      </c>
    </row>
    <row r="313" spans="1:7" x14ac:dyDescent="0.25">
      <c r="A313" s="120">
        <v>16100</v>
      </c>
      <c r="B313" s="121">
        <v>1738</v>
      </c>
      <c r="C313" s="121">
        <v>2540</v>
      </c>
      <c r="D313" s="121">
        <v>2941</v>
      </c>
      <c r="E313" s="121">
        <v>3285</v>
      </c>
      <c r="F313" s="120">
        <v>3614</v>
      </c>
      <c r="G313" s="120">
        <v>3928</v>
      </c>
    </row>
    <row r="314" spans="1:7" x14ac:dyDescent="0.25">
      <c r="A314" s="120">
        <v>16150</v>
      </c>
      <c r="B314" s="121">
        <v>1742</v>
      </c>
      <c r="C314" s="121">
        <v>2544</v>
      </c>
      <c r="D314" s="121">
        <v>2946</v>
      </c>
      <c r="E314" s="121">
        <v>3290</v>
      </c>
      <c r="F314" s="120">
        <v>3619</v>
      </c>
      <c r="G314" s="120">
        <v>3934</v>
      </c>
    </row>
    <row r="315" spans="1:7" x14ac:dyDescent="0.25">
      <c r="A315" s="120">
        <v>16200</v>
      </c>
      <c r="B315" s="121">
        <v>1745</v>
      </c>
      <c r="C315" s="121">
        <v>2549</v>
      </c>
      <c r="D315" s="121">
        <v>2951</v>
      </c>
      <c r="E315" s="121">
        <v>3296</v>
      </c>
      <c r="F315" s="120">
        <v>3625</v>
      </c>
      <c r="G315" s="120">
        <v>3941</v>
      </c>
    </row>
    <row r="316" spans="1:7" x14ac:dyDescent="0.25">
      <c r="A316" s="120">
        <v>16250</v>
      </c>
      <c r="B316" s="121">
        <v>1749</v>
      </c>
      <c r="C316" s="121">
        <v>2554</v>
      </c>
      <c r="D316" s="121">
        <v>2955</v>
      </c>
      <c r="E316" s="121">
        <v>3301</v>
      </c>
      <c r="F316" s="120">
        <v>3631</v>
      </c>
      <c r="G316" s="120">
        <v>3947</v>
      </c>
    </row>
    <row r="317" spans="1:7" x14ac:dyDescent="0.25">
      <c r="A317" s="120">
        <v>16300</v>
      </c>
      <c r="B317" s="121">
        <v>1752</v>
      </c>
      <c r="C317" s="121">
        <v>2558</v>
      </c>
      <c r="D317" s="121">
        <v>2960</v>
      </c>
      <c r="E317" s="121">
        <v>3306</v>
      </c>
      <c r="F317" s="120">
        <v>3637</v>
      </c>
      <c r="G317" s="120">
        <v>3954</v>
      </c>
    </row>
    <row r="318" spans="1:7" x14ac:dyDescent="0.25">
      <c r="A318" s="120">
        <v>16350</v>
      </c>
      <c r="B318" s="121">
        <v>1756</v>
      </c>
      <c r="C318" s="121">
        <v>2563</v>
      </c>
      <c r="D318" s="121">
        <v>2965</v>
      </c>
      <c r="E318" s="121">
        <v>3312</v>
      </c>
      <c r="F318" s="120">
        <v>3643</v>
      </c>
      <c r="G318" s="120">
        <v>3960</v>
      </c>
    </row>
    <row r="319" spans="1:7" x14ac:dyDescent="0.25">
      <c r="A319" s="120">
        <v>16400</v>
      </c>
      <c r="B319" s="121">
        <v>1760</v>
      </c>
      <c r="C319" s="121">
        <v>2568</v>
      </c>
      <c r="D319" s="121">
        <v>2970</v>
      </c>
      <c r="E319" s="121">
        <v>3317</v>
      </c>
      <c r="F319" s="120">
        <v>3649</v>
      </c>
      <c r="G319" s="120">
        <v>3966</v>
      </c>
    </row>
    <row r="320" spans="1:7" x14ac:dyDescent="0.25">
      <c r="A320" s="120">
        <v>16450</v>
      </c>
      <c r="B320" s="121">
        <v>1763</v>
      </c>
      <c r="C320" s="121">
        <v>2572</v>
      </c>
      <c r="D320" s="121">
        <v>2974</v>
      </c>
      <c r="E320" s="121">
        <v>3322</v>
      </c>
      <c r="F320" s="120">
        <v>3655</v>
      </c>
      <c r="G320" s="120">
        <v>3973</v>
      </c>
    </row>
    <row r="321" spans="1:7" x14ac:dyDescent="0.25">
      <c r="A321" s="120">
        <v>16500</v>
      </c>
      <c r="B321" s="121">
        <v>1767</v>
      </c>
      <c r="C321" s="121">
        <v>2577</v>
      </c>
      <c r="D321" s="121">
        <v>2979</v>
      </c>
      <c r="E321" s="121">
        <v>3328</v>
      </c>
      <c r="F321" s="120">
        <v>3661</v>
      </c>
      <c r="G321" s="120">
        <v>3979</v>
      </c>
    </row>
    <row r="322" spans="1:7" x14ac:dyDescent="0.25">
      <c r="A322" s="120">
        <v>16550</v>
      </c>
      <c r="B322" s="121">
        <v>1770</v>
      </c>
      <c r="C322" s="121">
        <v>2582</v>
      </c>
      <c r="D322" s="121">
        <v>2984</v>
      </c>
      <c r="E322" s="121">
        <v>3333</v>
      </c>
      <c r="F322" s="120">
        <v>3666</v>
      </c>
      <c r="G322" s="120">
        <v>3985</v>
      </c>
    </row>
    <row r="323" spans="1:7" x14ac:dyDescent="0.25">
      <c r="A323" s="120">
        <v>16600</v>
      </c>
      <c r="B323" s="121">
        <v>1774</v>
      </c>
      <c r="C323" s="121">
        <v>2586</v>
      </c>
      <c r="D323" s="121">
        <v>2989</v>
      </c>
      <c r="E323" s="121">
        <v>3338</v>
      </c>
      <c r="F323" s="120">
        <v>3672</v>
      </c>
      <c r="G323" s="120">
        <v>3992</v>
      </c>
    </row>
    <row r="324" spans="1:7" x14ac:dyDescent="0.25">
      <c r="A324" s="120">
        <v>16650</v>
      </c>
      <c r="B324" s="121">
        <v>1777</v>
      </c>
      <c r="C324" s="121">
        <v>2591</v>
      </c>
      <c r="D324" s="121">
        <v>2994</v>
      </c>
      <c r="E324" s="121">
        <v>3344</v>
      </c>
      <c r="F324" s="120">
        <v>3678</v>
      </c>
      <c r="G324" s="120">
        <v>3998</v>
      </c>
    </row>
    <row r="325" spans="1:7" x14ac:dyDescent="0.25">
      <c r="A325" s="120">
        <v>16700</v>
      </c>
      <c r="B325" s="121">
        <v>1781</v>
      </c>
      <c r="C325" s="121">
        <v>2596</v>
      </c>
      <c r="D325" s="121">
        <v>2998</v>
      </c>
      <c r="E325" s="121">
        <v>3349</v>
      </c>
      <c r="F325" s="120">
        <v>3684</v>
      </c>
      <c r="G325" s="120">
        <v>4005</v>
      </c>
    </row>
    <row r="326" spans="1:7" x14ac:dyDescent="0.25">
      <c r="A326" s="120">
        <v>16750</v>
      </c>
      <c r="B326" s="121">
        <v>1784</v>
      </c>
      <c r="C326" s="121">
        <v>2600</v>
      </c>
      <c r="D326" s="121">
        <v>3003</v>
      </c>
      <c r="E326" s="121">
        <v>3354</v>
      </c>
      <c r="F326" s="120">
        <v>3690</v>
      </c>
      <c r="G326" s="120">
        <v>4011</v>
      </c>
    </row>
    <row r="327" spans="1:7" x14ac:dyDescent="0.25">
      <c r="A327" s="120">
        <v>16800</v>
      </c>
      <c r="B327" s="121">
        <v>1788</v>
      </c>
      <c r="C327" s="121">
        <v>2605</v>
      </c>
      <c r="D327" s="121">
        <v>3008</v>
      </c>
      <c r="E327" s="121">
        <v>3360</v>
      </c>
      <c r="F327" s="120">
        <v>3696</v>
      </c>
      <c r="G327" s="120">
        <v>4017</v>
      </c>
    </row>
    <row r="328" spans="1:7" x14ac:dyDescent="0.25">
      <c r="A328" s="120">
        <v>16850</v>
      </c>
      <c r="B328" s="121">
        <v>1791</v>
      </c>
      <c r="C328" s="121">
        <v>2609</v>
      </c>
      <c r="D328" s="121">
        <v>3012</v>
      </c>
      <c r="E328" s="121">
        <v>3365</v>
      </c>
      <c r="F328" s="120">
        <v>3701</v>
      </c>
      <c r="G328" s="120">
        <v>4023</v>
      </c>
    </row>
    <row r="329" spans="1:7" x14ac:dyDescent="0.25">
      <c r="A329" s="120">
        <v>16900</v>
      </c>
      <c r="B329" s="121">
        <v>1795</v>
      </c>
      <c r="C329" s="121">
        <v>2614</v>
      </c>
      <c r="D329" s="121">
        <v>3017</v>
      </c>
      <c r="E329" s="121">
        <v>3370</v>
      </c>
      <c r="F329" s="120">
        <v>3707</v>
      </c>
      <c r="G329" s="120">
        <v>4030</v>
      </c>
    </row>
    <row r="330" spans="1:7" x14ac:dyDescent="0.25">
      <c r="A330" s="120">
        <v>16950</v>
      </c>
      <c r="B330" s="121">
        <v>1798</v>
      </c>
      <c r="C330" s="121">
        <v>2619</v>
      </c>
      <c r="D330" s="121">
        <v>3022</v>
      </c>
      <c r="E330" s="121">
        <v>3375</v>
      </c>
      <c r="F330" s="120">
        <v>3713</v>
      </c>
      <c r="G330" s="120">
        <v>4036</v>
      </c>
    </row>
    <row r="331" spans="1:7" x14ac:dyDescent="0.25">
      <c r="A331" s="120">
        <v>17000</v>
      </c>
      <c r="B331" s="121">
        <v>1802</v>
      </c>
      <c r="C331" s="121">
        <v>2623</v>
      </c>
      <c r="D331" s="121">
        <v>3027</v>
      </c>
      <c r="E331" s="121">
        <v>3381</v>
      </c>
      <c r="F331" s="120">
        <v>3719</v>
      </c>
      <c r="G331" s="120">
        <v>4042</v>
      </c>
    </row>
    <row r="332" spans="1:7" x14ac:dyDescent="0.25">
      <c r="A332" s="120">
        <v>17050</v>
      </c>
      <c r="B332" s="121">
        <v>1805</v>
      </c>
      <c r="C332" s="121">
        <v>2628</v>
      </c>
      <c r="D332" s="121">
        <v>3031</v>
      </c>
      <c r="E332" s="121">
        <v>3386</v>
      </c>
      <c r="F332" s="120">
        <v>3725</v>
      </c>
      <c r="G332" s="120">
        <v>4049</v>
      </c>
    </row>
    <row r="333" spans="1:7" x14ac:dyDescent="0.25">
      <c r="A333" s="120">
        <v>17100</v>
      </c>
      <c r="B333" s="121">
        <v>1808</v>
      </c>
      <c r="C333" s="121">
        <v>2632</v>
      </c>
      <c r="D333" s="121">
        <v>3036</v>
      </c>
      <c r="E333" s="121">
        <v>3391</v>
      </c>
      <c r="F333" s="120">
        <v>3730</v>
      </c>
      <c r="G333" s="120">
        <v>4055</v>
      </c>
    </row>
    <row r="334" spans="1:7" x14ac:dyDescent="0.25">
      <c r="A334" s="120">
        <v>17150</v>
      </c>
      <c r="B334" s="121">
        <v>1812</v>
      </c>
      <c r="C334" s="121">
        <v>2637</v>
      </c>
      <c r="D334" s="121">
        <v>3041</v>
      </c>
      <c r="E334" s="121">
        <v>3397</v>
      </c>
      <c r="F334" s="120">
        <v>3736</v>
      </c>
      <c r="G334" s="120">
        <v>4061</v>
      </c>
    </row>
    <row r="335" spans="1:7" x14ac:dyDescent="0.25">
      <c r="A335" s="120">
        <v>17200</v>
      </c>
      <c r="B335" s="121">
        <v>1815</v>
      </c>
      <c r="C335" s="121">
        <v>2642</v>
      </c>
      <c r="D335" s="121">
        <v>3045</v>
      </c>
      <c r="E335" s="121">
        <v>3402</v>
      </c>
      <c r="F335" s="120">
        <v>3742</v>
      </c>
      <c r="G335" s="120">
        <v>4068</v>
      </c>
    </row>
    <row r="336" spans="1:7" x14ac:dyDescent="0.25">
      <c r="A336" s="120">
        <v>17250</v>
      </c>
      <c r="B336" s="121">
        <v>1819</v>
      </c>
      <c r="C336" s="121">
        <v>2646</v>
      </c>
      <c r="D336" s="121">
        <v>3050</v>
      </c>
      <c r="E336" s="121">
        <v>3407</v>
      </c>
      <c r="F336" s="120">
        <v>3748</v>
      </c>
      <c r="G336" s="120">
        <v>4074</v>
      </c>
    </row>
    <row r="337" spans="1:7" x14ac:dyDescent="0.25">
      <c r="A337" s="120">
        <v>17300</v>
      </c>
      <c r="B337" s="121">
        <v>1822</v>
      </c>
      <c r="C337" s="121">
        <v>2651</v>
      </c>
      <c r="D337" s="121">
        <v>3055</v>
      </c>
      <c r="E337" s="121">
        <v>3412</v>
      </c>
      <c r="F337" s="120">
        <v>3754</v>
      </c>
      <c r="G337" s="120">
        <v>4080</v>
      </c>
    </row>
    <row r="338" spans="1:7" x14ac:dyDescent="0.25">
      <c r="A338" s="120">
        <v>17350</v>
      </c>
      <c r="B338" s="121">
        <v>1826</v>
      </c>
      <c r="C338" s="121">
        <v>2655</v>
      </c>
      <c r="D338" s="121">
        <v>3060</v>
      </c>
      <c r="E338" s="121">
        <v>3418</v>
      </c>
      <c r="F338" s="120">
        <v>3759</v>
      </c>
      <c r="G338" s="120">
        <v>4086</v>
      </c>
    </row>
    <row r="339" spans="1:7" x14ac:dyDescent="0.25">
      <c r="A339" s="120">
        <v>17400</v>
      </c>
      <c r="B339" s="121">
        <v>1829</v>
      </c>
      <c r="C339" s="121">
        <v>2660</v>
      </c>
      <c r="D339" s="121">
        <v>3064</v>
      </c>
      <c r="E339" s="121">
        <v>3423</v>
      </c>
      <c r="F339" s="120">
        <v>3765</v>
      </c>
      <c r="G339" s="120">
        <v>4093</v>
      </c>
    </row>
    <row r="340" spans="1:7" x14ac:dyDescent="0.25">
      <c r="A340" s="120">
        <v>17450</v>
      </c>
      <c r="B340" s="121">
        <v>1833</v>
      </c>
      <c r="C340" s="121">
        <v>2665</v>
      </c>
      <c r="D340" s="121">
        <v>3069</v>
      </c>
      <c r="E340" s="121">
        <v>3428</v>
      </c>
      <c r="F340" s="120">
        <v>3771</v>
      </c>
      <c r="G340" s="120">
        <v>4099</v>
      </c>
    </row>
    <row r="341" spans="1:7" x14ac:dyDescent="0.25">
      <c r="A341" s="120">
        <v>17500</v>
      </c>
      <c r="B341" s="121">
        <v>1836</v>
      </c>
      <c r="C341" s="121">
        <v>2669</v>
      </c>
      <c r="D341" s="121">
        <v>3074</v>
      </c>
      <c r="E341" s="121">
        <v>3433</v>
      </c>
      <c r="F341" s="120">
        <v>3777</v>
      </c>
      <c r="G341" s="120">
        <v>4105</v>
      </c>
    </row>
    <row r="342" spans="1:7" x14ac:dyDescent="0.25">
      <c r="A342" s="120">
        <v>17550</v>
      </c>
      <c r="B342" s="121">
        <v>1840</v>
      </c>
      <c r="C342" s="121">
        <v>2674</v>
      </c>
      <c r="D342" s="121">
        <v>3078</v>
      </c>
      <c r="E342" s="121">
        <v>3439</v>
      </c>
      <c r="F342" s="120">
        <v>3783</v>
      </c>
      <c r="G342" s="120">
        <v>4112</v>
      </c>
    </row>
    <row r="343" spans="1:7" x14ac:dyDescent="0.25">
      <c r="A343" s="120">
        <v>17600</v>
      </c>
      <c r="B343" s="121">
        <v>1843</v>
      </c>
      <c r="C343" s="121">
        <v>2678</v>
      </c>
      <c r="D343" s="121">
        <v>3083</v>
      </c>
      <c r="E343" s="121">
        <v>3444</v>
      </c>
      <c r="F343" s="120">
        <v>3788</v>
      </c>
      <c r="G343" s="120">
        <v>4118</v>
      </c>
    </row>
    <row r="344" spans="1:7" x14ac:dyDescent="0.25">
      <c r="A344" s="120">
        <v>17650</v>
      </c>
      <c r="B344" s="121">
        <v>1847</v>
      </c>
      <c r="C344" s="121">
        <v>2683</v>
      </c>
      <c r="D344" s="121">
        <v>3088</v>
      </c>
      <c r="E344" s="121">
        <v>3449</v>
      </c>
      <c r="F344" s="120">
        <v>3794</v>
      </c>
      <c r="G344" s="120">
        <v>4124</v>
      </c>
    </row>
    <row r="345" spans="1:7" x14ac:dyDescent="0.25">
      <c r="A345" s="120">
        <v>17700</v>
      </c>
      <c r="B345" s="121">
        <v>1850</v>
      </c>
      <c r="C345" s="121">
        <v>2688</v>
      </c>
      <c r="D345" s="121">
        <v>3093</v>
      </c>
      <c r="E345" s="121">
        <v>3454</v>
      </c>
      <c r="F345" s="120">
        <v>3800</v>
      </c>
      <c r="G345" s="120">
        <v>4130</v>
      </c>
    </row>
    <row r="346" spans="1:7" x14ac:dyDescent="0.25">
      <c r="A346" s="120">
        <v>17750</v>
      </c>
      <c r="B346" s="120">
        <v>1854</v>
      </c>
      <c r="C346" s="121">
        <v>2692</v>
      </c>
      <c r="D346" s="121">
        <v>3097</v>
      </c>
      <c r="E346" s="121">
        <v>3460</v>
      </c>
      <c r="F346" s="120">
        <v>3806</v>
      </c>
      <c r="G346" s="120">
        <v>4137</v>
      </c>
    </row>
    <row r="347" spans="1:7" x14ac:dyDescent="0.25">
      <c r="A347" s="120">
        <v>17800</v>
      </c>
      <c r="B347" s="121">
        <v>1857</v>
      </c>
      <c r="C347" s="121">
        <v>2697</v>
      </c>
      <c r="D347" s="121">
        <v>3102</v>
      </c>
      <c r="E347" s="121">
        <v>3465</v>
      </c>
      <c r="F347" s="120">
        <v>3811</v>
      </c>
      <c r="G347" s="120">
        <v>4143</v>
      </c>
    </row>
    <row r="348" spans="1:7" x14ac:dyDescent="0.25">
      <c r="A348" s="120">
        <v>17850</v>
      </c>
      <c r="B348" s="121">
        <v>1861</v>
      </c>
      <c r="C348" s="121">
        <v>2701</v>
      </c>
      <c r="D348" s="121">
        <v>3107</v>
      </c>
      <c r="E348" s="121">
        <v>3470</v>
      </c>
      <c r="F348" s="120">
        <v>3817</v>
      </c>
      <c r="G348" s="120">
        <v>4149</v>
      </c>
    </row>
    <row r="349" spans="1:7" x14ac:dyDescent="0.25">
      <c r="A349" s="120">
        <v>17900</v>
      </c>
      <c r="B349" s="121">
        <v>1864</v>
      </c>
      <c r="C349" s="121">
        <v>2706</v>
      </c>
      <c r="D349" s="121">
        <v>3111</v>
      </c>
      <c r="E349" s="121">
        <v>3476</v>
      </c>
      <c r="F349" s="120">
        <v>3823</v>
      </c>
      <c r="G349" s="120">
        <v>4156</v>
      </c>
    </row>
    <row r="350" spans="1:7" x14ac:dyDescent="0.25">
      <c r="A350" s="120">
        <v>17950</v>
      </c>
      <c r="B350" s="121">
        <v>1868</v>
      </c>
      <c r="C350" s="121">
        <v>2711</v>
      </c>
      <c r="D350" s="121">
        <v>3116</v>
      </c>
      <c r="E350" s="121">
        <v>3481</v>
      </c>
      <c r="F350" s="120">
        <v>3829</v>
      </c>
      <c r="G350" s="120">
        <v>4162</v>
      </c>
    </row>
    <row r="351" spans="1:7" x14ac:dyDescent="0.25">
      <c r="A351" s="120">
        <v>18000</v>
      </c>
      <c r="B351" s="121">
        <v>1871</v>
      </c>
      <c r="C351" s="121">
        <v>2715</v>
      </c>
      <c r="D351" s="121">
        <v>3121</v>
      </c>
      <c r="E351" s="121">
        <v>3486</v>
      </c>
      <c r="F351" s="120">
        <v>3835</v>
      </c>
      <c r="G351" s="120">
        <v>4168</v>
      </c>
    </row>
    <row r="352" spans="1:7" x14ac:dyDescent="0.25">
      <c r="A352" s="120">
        <v>18050</v>
      </c>
      <c r="B352" s="120">
        <v>1875</v>
      </c>
      <c r="C352" s="120">
        <v>2720</v>
      </c>
      <c r="D352" s="120">
        <v>3126</v>
      </c>
      <c r="E352" s="120">
        <v>3491</v>
      </c>
      <c r="F352" s="120">
        <v>3840</v>
      </c>
      <c r="G352" s="120">
        <v>4175</v>
      </c>
    </row>
    <row r="353" spans="1:7" x14ac:dyDescent="0.25">
      <c r="A353" s="120">
        <v>18100</v>
      </c>
      <c r="B353" s="120">
        <v>1878</v>
      </c>
      <c r="C353" s="120">
        <v>2724</v>
      </c>
      <c r="D353" s="120">
        <v>3130</v>
      </c>
      <c r="E353" s="120">
        <v>3497</v>
      </c>
      <c r="F353" s="120">
        <v>3846</v>
      </c>
      <c r="G353" s="120">
        <v>4181</v>
      </c>
    </row>
    <row r="354" spans="1:7" x14ac:dyDescent="0.25">
      <c r="A354" s="120">
        <v>18150</v>
      </c>
      <c r="B354" s="120">
        <v>1882</v>
      </c>
      <c r="C354" s="120">
        <v>2729</v>
      </c>
      <c r="D354" s="120">
        <v>3135</v>
      </c>
      <c r="E354" s="120">
        <v>3502</v>
      </c>
      <c r="F354" s="120">
        <v>3852</v>
      </c>
      <c r="G354" s="120">
        <v>4187</v>
      </c>
    </row>
    <row r="355" spans="1:7" x14ac:dyDescent="0.25">
      <c r="A355" s="120">
        <v>18200</v>
      </c>
      <c r="B355" s="120">
        <v>1885</v>
      </c>
      <c r="C355" s="120">
        <v>2734</v>
      </c>
      <c r="D355" s="120">
        <v>3140</v>
      </c>
      <c r="E355" s="120">
        <v>3507</v>
      </c>
      <c r="F355" s="120">
        <v>3858</v>
      </c>
      <c r="G355" s="120">
        <v>4193</v>
      </c>
    </row>
    <row r="356" spans="1:7" x14ac:dyDescent="0.25">
      <c r="A356" s="120">
        <v>18250</v>
      </c>
      <c r="B356" s="120">
        <v>1888</v>
      </c>
      <c r="C356" s="120">
        <v>2738</v>
      </c>
      <c r="D356" s="120">
        <v>3144</v>
      </c>
      <c r="E356" s="120">
        <v>3512</v>
      </c>
      <c r="F356" s="120">
        <v>3864</v>
      </c>
      <c r="G356" s="120">
        <v>4200</v>
      </c>
    </row>
    <row r="357" spans="1:7" x14ac:dyDescent="0.25">
      <c r="A357" s="120">
        <v>18300</v>
      </c>
      <c r="B357" s="120">
        <v>1892</v>
      </c>
      <c r="C357" s="120">
        <v>2743</v>
      </c>
      <c r="D357" s="120">
        <v>3149</v>
      </c>
      <c r="E357" s="120">
        <v>3518</v>
      </c>
      <c r="F357" s="120">
        <v>3869</v>
      </c>
      <c r="G357" s="120">
        <v>4206</v>
      </c>
    </row>
    <row r="358" spans="1:7" x14ac:dyDescent="0.25">
      <c r="A358" s="120">
        <v>18350</v>
      </c>
      <c r="B358" s="120">
        <v>1895</v>
      </c>
      <c r="C358" s="120">
        <v>2747</v>
      </c>
      <c r="D358" s="120">
        <v>3154</v>
      </c>
      <c r="E358" s="120">
        <v>3523</v>
      </c>
      <c r="F358" s="120">
        <v>3875</v>
      </c>
      <c r="G358" s="120">
        <v>4213</v>
      </c>
    </row>
    <row r="359" spans="1:7" x14ac:dyDescent="0.25">
      <c r="A359" s="120">
        <v>18400</v>
      </c>
      <c r="B359" s="120">
        <v>1898</v>
      </c>
      <c r="C359" s="120">
        <v>2752</v>
      </c>
      <c r="D359" s="120">
        <v>3161</v>
      </c>
      <c r="E359" s="120">
        <v>3531</v>
      </c>
      <c r="F359" s="120">
        <v>3884</v>
      </c>
      <c r="G359" s="120">
        <v>4222</v>
      </c>
    </row>
    <row r="360" spans="1:7" x14ac:dyDescent="0.25">
      <c r="A360" s="120">
        <v>18450</v>
      </c>
      <c r="B360" s="120">
        <v>1901</v>
      </c>
      <c r="C360" s="120">
        <v>2757</v>
      </c>
      <c r="D360" s="120">
        <v>3168</v>
      </c>
      <c r="E360" s="120">
        <v>3538</v>
      </c>
      <c r="F360" s="120">
        <v>3892</v>
      </c>
      <c r="G360" s="120">
        <v>4231</v>
      </c>
    </row>
    <row r="361" spans="1:7" x14ac:dyDescent="0.25">
      <c r="A361" s="120">
        <v>18500</v>
      </c>
      <c r="B361" s="120">
        <v>1904</v>
      </c>
      <c r="C361" s="120">
        <v>2762</v>
      </c>
      <c r="D361" s="120">
        <v>3174</v>
      </c>
      <c r="E361" s="120">
        <v>3546</v>
      </c>
      <c r="F361" s="120">
        <v>3900</v>
      </c>
      <c r="G361" s="120">
        <v>4240</v>
      </c>
    </row>
    <row r="362" spans="1:7" x14ac:dyDescent="0.25">
      <c r="A362" s="120">
        <v>18550</v>
      </c>
      <c r="B362" s="120">
        <v>1907</v>
      </c>
      <c r="C362" s="120">
        <v>2767</v>
      </c>
      <c r="D362" s="120">
        <v>3181</v>
      </c>
      <c r="E362" s="120">
        <v>3553</v>
      </c>
      <c r="F362" s="120">
        <v>3909</v>
      </c>
      <c r="G362" s="120">
        <v>4249</v>
      </c>
    </row>
    <row r="363" spans="1:7" x14ac:dyDescent="0.25">
      <c r="A363" s="120">
        <v>18600</v>
      </c>
      <c r="B363" s="120">
        <v>1910</v>
      </c>
      <c r="C363" s="120">
        <v>2772</v>
      </c>
      <c r="D363" s="120">
        <v>3188</v>
      </c>
      <c r="E363" s="120">
        <v>3561</v>
      </c>
      <c r="F363" s="120">
        <v>3917</v>
      </c>
      <c r="G363" s="120">
        <v>4258</v>
      </c>
    </row>
    <row r="364" spans="1:7" x14ac:dyDescent="0.25">
      <c r="A364" s="120">
        <v>18650</v>
      </c>
      <c r="B364" s="120">
        <v>1913</v>
      </c>
      <c r="C364" s="120">
        <v>2777</v>
      </c>
      <c r="D364" s="120">
        <v>3195</v>
      </c>
      <c r="E364" s="120">
        <v>3568</v>
      </c>
      <c r="F364" s="120">
        <v>3925</v>
      </c>
      <c r="G364" s="120">
        <v>4267</v>
      </c>
    </row>
    <row r="365" spans="1:7" x14ac:dyDescent="0.25">
      <c r="A365" s="120">
        <v>18700</v>
      </c>
      <c r="B365" s="120">
        <v>1916</v>
      </c>
      <c r="C365" s="120">
        <v>2782</v>
      </c>
      <c r="D365" s="120">
        <v>3201</v>
      </c>
      <c r="E365" s="120">
        <v>3576</v>
      </c>
      <c r="F365" s="120">
        <v>3933</v>
      </c>
      <c r="G365" s="120">
        <v>4276</v>
      </c>
    </row>
    <row r="366" spans="1:7" x14ac:dyDescent="0.25">
      <c r="A366" s="120">
        <v>18750</v>
      </c>
      <c r="B366" s="120">
        <v>1918</v>
      </c>
      <c r="C366" s="120">
        <v>2787</v>
      </c>
      <c r="D366" s="120">
        <v>3208</v>
      </c>
      <c r="E366" s="120">
        <v>3583</v>
      </c>
      <c r="F366" s="120">
        <v>3942</v>
      </c>
      <c r="G366" s="120">
        <v>4285</v>
      </c>
    </row>
    <row r="367" spans="1:7" x14ac:dyDescent="0.25">
      <c r="A367" s="120">
        <v>18800</v>
      </c>
      <c r="B367" s="120">
        <v>1921</v>
      </c>
      <c r="C367" s="120">
        <v>2792</v>
      </c>
      <c r="D367" s="120">
        <v>3215</v>
      </c>
      <c r="E367" s="120">
        <v>3591</v>
      </c>
      <c r="F367" s="120">
        <v>3950</v>
      </c>
      <c r="G367" s="120">
        <v>4294</v>
      </c>
    </row>
    <row r="368" spans="1:7" x14ac:dyDescent="0.25">
      <c r="A368" s="120">
        <v>18850</v>
      </c>
      <c r="B368" s="120">
        <v>1924</v>
      </c>
      <c r="C368" s="120">
        <v>2797</v>
      </c>
      <c r="D368" s="120">
        <v>3221</v>
      </c>
      <c r="E368" s="120">
        <v>3598</v>
      </c>
      <c r="F368" s="120">
        <v>3958</v>
      </c>
      <c r="G368" s="120">
        <v>4303</v>
      </c>
    </row>
    <row r="369" spans="1:7" x14ac:dyDescent="0.25">
      <c r="A369" s="120">
        <v>18900</v>
      </c>
      <c r="B369" s="120">
        <v>1927</v>
      </c>
      <c r="C369" s="120">
        <v>2802</v>
      </c>
      <c r="D369" s="120">
        <v>3228</v>
      </c>
      <c r="E369" s="120">
        <v>3606</v>
      </c>
      <c r="F369" s="120">
        <v>3966</v>
      </c>
      <c r="G369" s="120">
        <v>4312</v>
      </c>
    </row>
    <row r="370" spans="1:7" x14ac:dyDescent="0.25">
      <c r="A370" s="120">
        <v>18950</v>
      </c>
      <c r="B370" s="120">
        <v>1930</v>
      </c>
      <c r="C370" s="120">
        <v>2807</v>
      </c>
      <c r="D370" s="120">
        <v>3235</v>
      </c>
      <c r="E370" s="120">
        <v>3613</v>
      </c>
      <c r="F370" s="120">
        <v>3975</v>
      </c>
      <c r="G370" s="120">
        <v>4321</v>
      </c>
    </row>
    <row r="371" spans="1:7" x14ac:dyDescent="0.25">
      <c r="A371" s="120">
        <v>19000</v>
      </c>
      <c r="B371" s="120">
        <v>1933</v>
      </c>
      <c r="C371" s="120">
        <v>2812</v>
      </c>
      <c r="D371" s="120">
        <v>3242</v>
      </c>
      <c r="E371" s="120">
        <v>3621</v>
      </c>
      <c r="F371" s="120">
        <v>3983</v>
      </c>
      <c r="G371" s="120">
        <v>4330</v>
      </c>
    </row>
    <row r="372" spans="1:7" x14ac:dyDescent="0.25">
      <c r="A372" s="120">
        <v>19050</v>
      </c>
      <c r="B372" s="120">
        <v>1936</v>
      </c>
      <c r="C372" s="120">
        <v>2817</v>
      </c>
      <c r="D372" s="120">
        <v>3248</v>
      </c>
      <c r="E372" s="120">
        <v>3628</v>
      </c>
      <c r="F372" s="120">
        <v>3991</v>
      </c>
      <c r="G372" s="120">
        <v>4339</v>
      </c>
    </row>
    <row r="373" spans="1:7" x14ac:dyDescent="0.25">
      <c r="A373" s="120">
        <v>19100</v>
      </c>
      <c r="B373" s="120">
        <v>1939</v>
      </c>
      <c r="C373" s="120">
        <v>2822</v>
      </c>
      <c r="D373" s="120">
        <v>3255</v>
      </c>
      <c r="E373" s="120">
        <v>3636</v>
      </c>
      <c r="F373" s="120">
        <v>4000</v>
      </c>
      <c r="G373" s="120">
        <v>4348</v>
      </c>
    </row>
    <row r="374" spans="1:7" x14ac:dyDescent="0.25">
      <c r="A374" s="120">
        <v>19150</v>
      </c>
      <c r="B374" s="120">
        <v>1942</v>
      </c>
      <c r="C374" s="120">
        <v>2827</v>
      </c>
      <c r="D374" s="120">
        <v>3262</v>
      </c>
      <c r="E374" s="120">
        <v>3644</v>
      </c>
      <c r="F374" s="120">
        <v>4008</v>
      </c>
      <c r="G374" s="120">
        <v>4357</v>
      </c>
    </row>
    <row r="375" spans="1:7" x14ac:dyDescent="0.25">
      <c r="A375" s="120">
        <v>19200</v>
      </c>
      <c r="B375" s="120">
        <v>1945</v>
      </c>
      <c r="C375" s="120">
        <v>2832</v>
      </c>
      <c r="D375" s="120">
        <v>3269</v>
      </c>
      <c r="E375" s="120">
        <v>3651</v>
      </c>
      <c r="F375" s="120">
        <v>4016</v>
      </c>
      <c r="G375" s="120">
        <v>4366</v>
      </c>
    </row>
    <row r="376" spans="1:7" x14ac:dyDescent="0.25">
      <c r="A376" s="120">
        <v>19250</v>
      </c>
      <c r="B376" s="120">
        <v>1948</v>
      </c>
      <c r="C376" s="120">
        <v>2837</v>
      </c>
      <c r="D376" s="120">
        <v>3275</v>
      </c>
      <c r="E376" s="120">
        <v>3659</v>
      </c>
      <c r="F376" s="120">
        <v>4024</v>
      </c>
      <c r="G376" s="120">
        <v>4375</v>
      </c>
    </row>
    <row r="377" spans="1:7" x14ac:dyDescent="0.25">
      <c r="A377" s="120">
        <v>19300</v>
      </c>
      <c r="B377" s="120">
        <v>1950</v>
      </c>
      <c r="C377" s="120">
        <v>2842</v>
      </c>
      <c r="D377" s="120">
        <v>3282</v>
      </c>
      <c r="E377" s="120">
        <v>3666</v>
      </c>
      <c r="F377" s="120">
        <v>4033</v>
      </c>
      <c r="G377" s="120">
        <v>4384</v>
      </c>
    </row>
    <row r="378" spans="1:7" x14ac:dyDescent="0.25">
      <c r="A378" s="120">
        <v>19350</v>
      </c>
      <c r="B378" s="120">
        <v>1953</v>
      </c>
      <c r="C378" s="120">
        <v>2847</v>
      </c>
      <c r="D378" s="120">
        <v>3289</v>
      </c>
      <c r="E378" s="120">
        <v>3674</v>
      </c>
      <c r="F378" s="120">
        <v>4041</v>
      </c>
      <c r="G378" s="120">
        <v>4393</v>
      </c>
    </row>
    <row r="379" spans="1:7" x14ac:dyDescent="0.25">
      <c r="A379" s="120">
        <v>19400</v>
      </c>
      <c r="B379" s="120">
        <v>1956</v>
      </c>
      <c r="C379" s="120">
        <v>2852</v>
      </c>
      <c r="D379" s="120">
        <v>3296</v>
      </c>
      <c r="E379" s="120">
        <v>3681</v>
      </c>
      <c r="F379" s="120">
        <v>4049</v>
      </c>
      <c r="G379" s="120">
        <v>4402</v>
      </c>
    </row>
    <row r="380" spans="1:7" x14ac:dyDescent="0.25">
      <c r="A380" s="120">
        <v>19450</v>
      </c>
      <c r="B380" s="120">
        <v>1959</v>
      </c>
      <c r="C380" s="120">
        <v>2857</v>
      </c>
      <c r="D380" s="120">
        <v>3302</v>
      </c>
      <c r="E380" s="120">
        <v>3689</v>
      </c>
      <c r="F380" s="120">
        <v>4058</v>
      </c>
      <c r="G380" s="120">
        <v>4411</v>
      </c>
    </row>
    <row r="381" spans="1:7" x14ac:dyDescent="0.25">
      <c r="A381" s="120">
        <v>19500</v>
      </c>
      <c r="B381" s="120">
        <v>1962</v>
      </c>
      <c r="C381" s="120">
        <v>2862</v>
      </c>
      <c r="D381" s="120">
        <v>3309</v>
      </c>
      <c r="E381" s="120">
        <v>3696</v>
      </c>
      <c r="F381" s="120">
        <v>4066</v>
      </c>
      <c r="G381" s="120">
        <v>4420</v>
      </c>
    </row>
    <row r="382" spans="1:7" x14ac:dyDescent="0.25">
      <c r="A382" s="120">
        <v>19550</v>
      </c>
      <c r="B382" s="120">
        <v>1965</v>
      </c>
      <c r="C382" s="120">
        <v>2867</v>
      </c>
      <c r="D382" s="120">
        <v>3316</v>
      </c>
      <c r="E382" s="120">
        <v>3704</v>
      </c>
      <c r="F382" s="120">
        <v>4074</v>
      </c>
      <c r="G382" s="120">
        <v>4429</v>
      </c>
    </row>
    <row r="383" spans="1:7" x14ac:dyDescent="0.25">
      <c r="A383" s="120">
        <v>19600</v>
      </c>
      <c r="B383" s="120">
        <v>1968</v>
      </c>
      <c r="C383" s="120">
        <v>2872</v>
      </c>
      <c r="D383" s="120">
        <v>3322</v>
      </c>
      <c r="E383" s="120">
        <v>3711</v>
      </c>
      <c r="F383" s="120">
        <v>4082</v>
      </c>
      <c r="G383" s="120">
        <v>4437</v>
      </c>
    </row>
    <row r="384" spans="1:7" x14ac:dyDescent="0.25">
      <c r="A384" s="120">
        <v>19650</v>
      </c>
      <c r="B384" s="120">
        <v>1971</v>
      </c>
      <c r="C384" s="120">
        <v>2877</v>
      </c>
      <c r="D384" s="120">
        <v>3329</v>
      </c>
      <c r="E384" s="120">
        <v>3719</v>
      </c>
      <c r="F384" s="120">
        <v>4091</v>
      </c>
      <c r="G384" s="120">
        <v>4446</v>
      </c>
    </row>
    <row r="385" spans="1:7" x14ac:dyDescent="0.25">
      <c r="A385" s="120">
        <v>19700</v>
      </c>
      <c r="B385" s="120">
        <v>1974</v>
      </c>
      <c r="C385" s="120">
        <v>2882</v>
      </c>
      <c r="D385" s="120">
        <v>3336</v>
      </c>
      <c r="E385" s="120">
        <v>3726</v>
      </c>
      <c r="F385" s="120">
        <v>4099</v>
      </c>
      <c r="G385" s="120">
        <v>4455</v>
      </c>
    </row>
    <row r="386" spans="1:7" x14ac:dyDescent="0.25">
      <c r="A386" s="120">
        <v>19750</v>
      </c>
      <c r="B386" s="120">
        <v>1977</v>
      </c>
      <c r="C386" s="120">
        <v>2887</v>
      </c>
      <c r="D386" s="120">
        <v>3343</v>
      </c>
      <c r="E386" s="120">
        <v>3734</v>
      </c>
      <c r="F386" s="120">
        <v>4107</v>
      </c>
      <c r="G386" s="120">
        <v>4464</v>
      </c>
    </row>
    <row r="387" spans="1:7" x14ac:dyDescent="0.25">
      <c r="A387" s="120">
        <v>19800</v>
      </c>
      <c r="B387" s="120">
        <v>1979</v>
      </c>
      <c r="C387" s="120">
        <v>2892</v>
      </c>
      <c r="D387" s="120">
        <v>3349</v>
      </c>
      <c r="E387" s="120">
        <v>3741</v>
      </c>
      <c r="F387" s="120">
        <v>4115</v>
      </c>
      <c r="G387" s="120">
        <v>4473</v>
      </c>
    </row>
    <row r="388" spans="1:7" x14ac:dyDescent="0.25">
      <c r="A388" s="120">
        <v>19850</v>
      </c>
      <c r="B388" s="120">
        <v>1982</v>
      </c>
      <c r="C388" s="120">
        <v>2897</v>
      </c>
      <c r="D388" s="120">
        <v>3356</v>
      </c>
      <c r="E388" s="120">
        <v>3749</v>
      </c>
      <c r="F388" s="120">
        <v>4124</v>
      </c>
      <c r="G388" s="120">
        <v>4482</v>
      </c>
    </row>
    <row r="389" spans="1:7" x14ac:dyDescent="0.25">
      <c r="A389" s="120">
        <v>19900</v>
      </c>
      <c r="B389" s="120">
        <v>1985</v>
      </c>
      <c r="C389" s="120">
        <v>2902</v>
      </c>
      <c r="D389" s="120">
        <v>3363</v>
      </c>
      <c r="E389" s="120">
        <v>3756</v>
      </c>
      <c r="F389" s="120">
        <v>4132</v>
      </c>
      <c r="G389" s="120">
        <v>4491</v>
      </c>
    </row>
    <row r="390" spans="1:7" x14ac:dyDescent="0.25">
      <c r="A390" s="120">
        <v>19950</v>
      </c>
      <c r="B390" s="120">
        <v>1988</v>
      </c>
      <c r="C390" s="120">
        <v>2907</v>
      </c>
      <c r="D390" s="120">
        <v>3370</v>
      </c>
      <c r="E390" s="120">
        <v>3764</v>
      </c>
      <c r="F390" s="120">
        <v>4140</v>
      </c>
      <c r="G390" s="120">
        <v>4500</v>
      </c>
    </row>
    <row r="391" spans="1:7" x14ac:dyDescent="0.25">
      <c r="A391" s="120">
        <v>20000</v>
      </c>
      <c r="B391" s="120">
        <v>1991</v>
      </c>
      <c r="C391" s="120">
        <v>2912</v>
      </c>
      <c r="D391" s="120">
        <v>3376</v>
      </c>
      <c r="E391" s="120">
        <v>3771</v>
      </c>
      <c r="F391" s="120">
        <v>4149</v>
      </c>
      <c r="G391" s="120">
        <v>4509</v>
      </c>
    </row>
    <row r="392" spans="1:7" x14ac:dyDescent="0.25">
      <c r="A392" s="120">
        <v>20050</v>
      </c>
      <c r="B392" s="120">
        <v>1994</v>
      </c>
      <c r="C392" s="120">
        <v>2917</v>
      </c>
      <c r="D392" s="120">
        <v>3383</v>
      </c>
      <c r="E392" s="120">
        <v>3779</v>
      </c>
      <c r="F392" s="120">
        <v>4157</v>
      </c>
      <c r="G392" s="120">
        <v>4518</v>
      </c>
    </row>
    <row r="393" spans="1:7" x14ac:dyDescent="0.25">
      <c r="A393" s="120">
        <v>20100</v>
      </c>
      <c r="B393" s="120">
        <v>1997</v>
      </c>
      <c r="C393" s="120">
        <v>2922</v>
      </c>
      <c r="D393" s="120">
        <v>3390</v>
      </c>
      <c r="E393" s="120">
        <v>3786</v>
      </c>
      <c r="F393" s="120">
        <v>4165</v>
      </c>
      <c r="G393" s="120">
        <v>4527</v>
      </c>
    </row>
    <row r="394" spans="1:7" x14ac:dyDescent="0.25">
      <c r="A394" s="120">
        <v>20150</v>
      </c>
      <c r="B394" s="120">
        <v>2000</v>
      </c>
      <c r="C394" s="120">
        <v>2927</v>
      </c>
      <c r="D394" s="120">
        <v>3397</v>
      </c>
      <c r="E394" s="120">
        <v>3794</v>
      </c>
      <c r="F394" s="120">
        <v>4173</v>
      </c>
      <c r="G394" s="120">
        <v>4536</v>
      </c>
    </row>
    <row r="395" spans="1:7" x14ac:dyDescent="0.25">
      <c r="A395" s="120">
        <v>20200</v>
      </c>
      <c r="B395" s="120">
        <v>2003</v>
      </c>
      <c r="C395" s="120">
        <v>2932</v>
      </c>
      <c r="D395" s="120">
        <v>3403</v>
      </c>
      <c r="E395" s="120">
        <v>3801</v>
      </c>
      <c r="F395" s="120">
        <v>4182</v>
      </c>
      <c r="G395" s="120">
        <v>4545</v>
      </c>
    </row>
    <row r="396" spans="1:7" x14ac:dyDescent="0.25">
      <c r="A396" s="120">
        <v>20250</v>
      </c>
      <c r="B396" s="120">
        <v>2006</v>
      </c>
      <c r="C396" s="120">
        <v>2937</v>
      </c>
      <c r="D396" s="120">
        <v>3410</v>
      </c>
      <c r="E396" s="120">
        <v>3809</v>
      </c>
      <c r="F396" s="120">
        <v>4190</v>
      </c>
      <c r="G396" s="120">
        <v>4554</v>
      </c>
    </row>
    <row r="397" spans="1:7" x14ac:dyDescent="0.25">
      <c r="A397" s="120">
        <v>20300</v>
      </c>
      <c r="B397" s="120">
        <v>2009</v>
      </c>
      <c r="C397" s="120">
        <v>2942</v>
      </c>
      <c r="D397" s="120">
        <v>3417</v>
      </c>
      <c r="E397" s="120">
        <v>3817</v>
      </c>
      <c r="F397" s="120">
        <v>4198</v>
      </c>
      <c r="G397" s="120">
        <v>4563</v>
      </c>
    </row>
    <row r="398" spans="1:7" x14ac:dyDescent="0.25">
      <c r="A398" s="120">
        <v>20350</v>
      </c>
      <c r="B398" s="120">
        <v>2011</v>
      </c>
      <c r="C398" s="120">
        <v>2947</v>
      </c>
      <c r="D398" s="120">
        <v>3423</v>
      </c>
      <c r="E398" s="120">
        <v>3824</v>
      </c>
      <c r="F398" s="120">
        <v>4206</v>
      </c>
      <c r="G398" s="120">
        <v>4572</v>
      </c>
    </row>
    <row r="399" spans="1:7" x14ac:dyDescent="0.25">
      <c r="A399" s="120">
        <v>20400</v>
      </c>
      <c r="B399" s="120">
        <v>2014</v>
      </c>
      <c r="C399" s="120">
        <v>2952</v>
      </c>
      <c r="D399" s="120">
        <v>3430</v>
      </c>
      <c r="E399" s="120">
        <v>3832</v>
      </c>
      <c r="F399" s="120">
        <v>4215</v>
      </c>
      <c r="G399" s="120">
        <v>4581</v>
      </c>
    </row>
    <row r="400" spans="1:7" x14ac:dyDescent="0.25">
      <c r="A400" s="120">
        <v>20450</v>
      </c>
      <c r="B400" s="120">
        <v>2017</v>
      </c>
      <c r="C400" s="120">
        <v>2957</v>
      </c>
      <c r="D400" s="120">
        <v>3437</v>
      </c>
      <c r="E400" s="120">
        <v>3839</v>
      </c>
      <c r="F400" s="120">
        <v>4223</v>
      </c>
      <c r="G400" s="120">
        <v>4590</v>
      </c>
    </row>
    <row r="401" spans="1:7" x14ac:dyDescent="0.25">
      <c r="A401" s="120">
        <v>20500</v>
      </c>
      <c r="B401" s="120">
        <v>2020</v>
      </c>
      <c r="C401" s="120">
        <v>2962</v>
      </c>
      <c r="D401" s="120">
        <v>3444</v>
      </c>
      <c r="E401" s="120">
        <v>3847</v>
      </c>
      <c r="F401" s="120">
        <v>4231</v>
      </c>
      <c r="G401" s="120">
        <v>4599</v>
      </c>
    </row>
    <row r="402" spans="1:7" x14ac:dyDescent="0.25">
      <c r="A402" s="120">
        <v>20550</v>
      </c>
      <c r="B402" s="120">
        <v>2023</v>
      </c>
      <c r="C402" s="120">
        <v>2967</v>
      </c>
      <c r="D402" s="120">
        <v>3450</v>
      </c>
      <c r="E402" s="120">
        <v>3854</v>
      </c>
      <c r="F402" s="120">
        <v>4240</v>
      </c>
      <c r="G402" s="120">
        <v>4608</v>
      </c>
    </row>
    <row r="403" spans="1:7" x14ac:dyDescent="0.25">
      <c r="A403" s="120">
        <v>20600</v>
      </c>
      <c r="B403" s="120">
        <v>2026</v>
      </c>
      <c r="C403" s="120">
        <v>2972</v>
      </c>
      <c r="D403" s="120">
        <v>3457</v>
      </c>
      <c r="E403" s="120">
        <v>3862</v>
      </c>
      <c r="F403" s="120">
        <v>4248</v>
      </c>
      <c r="G403" s="120">
        <v>4617</v>
      </c>
    </row>
    <row r="404" spans="1:7" x14ac:dyDescent="0.25">
      <c r="A404" s="120">
        <v>20650</v>
      </c>
      <c r="B404" s="120">
        <v>2029</v>
      </c>
      <c r="C404" s="120">
        <v>2977</v>
      </c>
      <c r="D404" s="120">
        <v>3464</v>
      </c>
      <c r="E404" s="120">
        <v>3869</v>
      </c>
      <c r="F404" s="120">
        <v>4256</v>
      </c>
      <c r="G404" s="120">
        <v>4626</v>
      </c>
    </row>
    <row r="405" spans="1:7" x14ac:dyDescent="0.25">
      <c r="A405" s="120">
        <v>20700</v>
      </c>
      <c r="B405" s="120">
        <v>2032</v>
      </c>
      <c r="C405" s="120">
        <v>2982</v>
      </c>
      <c r="D405" s="120">
        <v>3471</v>
      </c>
      <c r="E405" s="120">
        <v>3877</v>
      </c>
      <c r="F405" s="120">
        <v>4264</v>
      </c>
      <c r="G405" s="120">
        <v>4635</v>
      </c>
    </row>
    <row r="406" spans="1:7" x14ac:dyDescent="0.25">
      <c r="A406" s="120">
        <v>20750</v>
      </c>
      <c r="B406" s="120">
        <v>2035</v>
      </c>
      <c r="C406" s="120">
        <v>2987</v>
      </c>
      <c r="D406" s="120">
        <v>3477</v>
      </c>
      <c r="E406" s="120">
        <v>3884</v>
      </c>
      <c r="F406" s="120">
        <v>4273</v>
      </c>
      <c r="G406" s="120">
        <v>4644</v>
      </c>
    </row>
    <row r="407" spans="1:7" x14ac:dyDescent="0.25">
      <c r="A407" s="120">
        <v>20800</v>
      </c>
      <c r="B407" s="120">
        <v>2038</v>
      </c>
      <c r="C407" s="120">
        <v>2992</v>
      </c>
      <c r="D407" s="120">
        <v>3484</v>
      </c>
      <c r="E407" s="120">
        <v>3892</v>
      </c>
      <c r="F407" s="120">
        <v>4281</v>
      </c>
      <c r="G407" s="120">
        <v>4653</v>
      </c>
    </row>
    <row r="408" spans="1:7" x14ac:dyDescent="0.25">
      <c r="A408" s="120">
        <v>20850</v>
      </c>
      <c r="B408" s="120">
        <v>2041</v>
      </c>
      <c r="C408" s="120">
        <v>2997</v>
      </c>
      <c r="D408" s="120">
        <v>3491</v>
      </c>
      <c r="E408" s="120">
        <v>3899</v>
      </c>
      <c r="F408" s="120">
        <v>4289</v>
      </c>
      <c r="G408" s="120">
        <v>4662</v>
      </c>
    </row>
    <row r="409" spans="1:7" x14ac:dyDescent="0.25">
      <c r="A409" s="120">
        <v>20900</v>
      </c>
      <c r="B409" s="120">
        <v>2043</v>
      </c>
      <c r="C409" s="120">
        <v>3002</v>
      </c>
      <c r="D409" s="120">
        <v>3498</v>
      </c>
      <c r="E409" s="120">
        <v>3907</v>
      </c>
      <c r="F409" s="120">
        <v>4297</v>
      </c>
      <c r="G409" s="120">
        <v>4671</v>
      </c>
    </row>
    <row r="410" spans="1:7" x14ac:dyDescent="0.25">
      <c r="A410" s="120">
        <v>20950</v>
      </c>
      <c r="B410" s="120">
        <v>2046</v>
      </c>
      <c r="C410" s="120">
        <v>3007</v>
      </c>
      <c r="D410" s="120">
        <v>3504</v>
      </c>
      <c r="E410" s="120">
        <v>3914</v>
      </c>
      <c r="F410" s="120">
        <v>4306</v>
      </c>
      <c r="G410" s="120">
        <v>4680</v>
      </c>
    </row>
    <row r="411" spans="1:7" x14ac:dyDescent="0.25">
      <c r="A411" s="120">
        <v>21000</v>
      </c>
      <c r="B411" s="120">
        <v>2049</v>
      </c>
      <c r="C411" s="120">
        <v>3012</v>
      </c>
      <c r="D411" s="120">
        <v>3511</v>
      </c>
      <c r="E411" s="120">
        <v>3922</v>
      </c>
      <c r="F411" s="120">
        <v>4314</v>
      </c>
      <c r="G411" s="120">
        <v>4689</v>
      </c>
    </row>
    <row r="412" spans="1:7" x14ac:dyDescent="0.25">
      <c r="A412" s="120">
        <v>21050</v>
      </c>
      <c r="B412" s="120">
        <v>2052</v>
      </c>
      <c r="C412" s="120">
        <v>3017</v>
      </c>
      <c r="D412" s="120">
        <v>3518</v>
      </c>
      <c r="E412" s="120">
        <v>3929</v>
      </c>
      <c r="F412" s="120">
        <v>4322</v>
      </c>
      <c r="G412" s="120">
        <v>4698</v>
      </c>
    </row>
    <row r="413" spans="1:7" x14ac:dyDescent="0.25">
      <c r="A413" s="120">
        <v>21100</v>
      </c>
      <c r="B413" s="120">
        <v>2055</v>
      </c>
      <c r="C413" s="120">
        <v>3022</v>
      </c>
      <c r="D413" s="120">
        <v>3525</v>
      </c>
      <c r="E413" s="120">
        <v>3937</v>
      </c>
      <c r="F413" s="120">
        <v>4331</v>
      </c>
      <c r="G413" s="120">
        <v>4707</v>
      </c>
    </row>
    <row r="414" spans="1:7" x14ac:dyDescent="0.25">
      <c r="A414" s="120">
        <v>21150</v>
      </c>
      <c r="B414" s="120">
        <v>2058</v>
      </c>
      <c r="C414" s="120">
        <v>3027</v>
      </c>
      <c r="D414" s="120">
        <v>3531</v>
      </c>
      <c r="E414" s="120">
        <v>3944</v>
      </c>
      <c r="F414" s="120">
        <v>4339</v>
      </c>
      <c r="G414" s="120">
        <v>4716</v>
      </c>
    </row>
    <row r="415" spans="1:7" x14ac:dyDescent="0.25">
      <c r="A415" s="120">
        <v>21200</v>
      </c>
      <c r="B415" s="120">
        <v>2061</v>
      </c>
      <c r="C415" s="120">
        <v>3032</v>
      </c>
      <c r="D415" s="120">
        <v>3538</v>
      </c>
      <c r="E415" s="120">
        <v>3952</v>
      </c>
      <c r="F415" s="120">
        <v>4347</v>
      </c>
      <c r="G415" s="120">
        <v>4725</v>
      </c>
    </row>
    <row r="416" spans="1:7" x14ac:dyDescent="0.25">
      <c r="A416" s="120">
        <v>21250</v>
      </c>
      <c r="B416" s="120">
        <v>2064</v>
      </c>
      <c r="C416" s="120">
        <v>3037</v>
      </c>
      <c r="D416" s="120">
        <v>3545</v>
      </c>
      <c r="E416" s="120">
        <v>3959</v>
      </c>
      <c r="F416" s="120">
        <v>4355</v>
      </c>
      <c r="G416" s="120">
        <v>4734</v>
      </c>
    </row>
    <row r="417" spans="1:7" x14ac:dyDescent="0.25">
      <c r="A417" s="120">
        <v>21300</v>
      </c>
      <c r="B417" s="120">
        <v>2067</v>
      </c>
      <c r="C417" s="120">
        <v>3042</v>
      </c>
      <c r="D417" s="120">
        <v>3551</v>
      </c>
      <c r="E417" s="120">
        <v>3967</v>
      </c>
      <c r="F417" s="120">
        <v>4364</v>
      </c>
      <c r="G417" s="120">
        <v>4743</v>
      </c>
    </row>
    <row r="418" spans="1:7" x14ac:dyDescent="0.25">
      <c r="A418" s="120">
        <v>21350</v>
      </c>
      <c r="B418" s="120">
        <v>2070</v>
      </c>
      <c r="C418" s="120">
        <v>3047</v>
      </c>
      <c r="D418" s="120">
        <v>3558</v>
      </c>
      <c r="E418" s="120">
        <v>3974</v>
      </c>
      <c r="F418" s="120">
        <v>4372</v>
      </c>
      <c r="G418" s="120">
        <v>4752</v>
      </c>
    </row>
    <row r="419" spans="1:7" x14ac:dyDescent="0.25">
      <c r="A419" s="120">
        <v>21400</v>
      </c>
      <c r="B419" s="120">
        <v>2072</v>
      </c>
      <c r="C419" s="120">
        <v>3052</v>
      </c>
      <c r="D419" s="120">
        <v>3565</v>
      </c>
      <c r="E419" s="120">
        <v>3982</v>
      </c>
      <c r="F419" s="120">
        <v>4380</v>
      </c>
      <c r="G419" s="120">
        <v>4761</v>
      </c>
    </row>
    <row r="420" spans="1:7" x14ac:dyDescent="0.25">
      <c r="A420" s="120">
        <v>21450</v>
      </c>
      <c r="B420" s="120">
        <v>2075</v>
      </c>
      <c r="C420" s="120">
        <v>3057</v>
      </c>
      <c r="D420" s="120">
        <v>3572</v>
      </c>
      <c r="E420" s="120">
        <v>3990</v>
      </c>
      <c r="F420" s="120">
        <v>4388</v>
      </c>
      <c r="G420" s="120">
        <v>4770</v>
      </c>
    </row>
    <row r="421" spans="1:7" x14ac:dyDescent="0.25">
      <c r="A421" s="120">
        <v>21500</v>
      </c>
      <c r="B421" s="120">
        <v>2078</v>
      </c>
      <c r="C421" s="120">
        <v>3062</v>
      </c>
      <c r="D421" s="120">
        <v>3578</v>
      </c>
      <c r="E421" s="120">
        <v>3997</v>
      </c>
      <c r="F421" s="120">
        <v>4397</v>
      </c>
      <c r="G421" s="120">
        <v>4779</v>
      </c>
    </row>
    <row r="422" spans="1:7" x14ac:dyDescent="0.25">
      <c r="A422" s="120">
        <v>21550</v>
      </c>
      <c r="B422" s="120">
        <v>2081</v>
      </c>
      <c r="C422" s="120">
        <v>3067</v>
      </c>
      <c r="D422" s="120">
        <v>3585</v>
      </c>
      <c r="E422" s="120">
        <v>4005</v>
      </c>
      <c r="F422" s="120">
        <v>4405</v>
      </c>
      <c r="G422" s="120">
        <v>4788</v>
      </c>
    </row>
    <row r="423" spans="1:7" x14ac:dyDescent="0.25">
      <c r="A423" s="120">
        <v>21600</v>
      </c>
      <c r="B423" s="120">
        <v>2084</v>
      </c>
      <c r="C423" s="120">
        <v>3072</v>
      </c>
      <c r="D423" s="120">
        <v>3592</v>
      </c>
      <c r="E423" s="120">
        <v>4012</v>
      </c>
      <c r="F423" s="120">
        <v>4413</v>
      </c>
      <c r="G423" s="120">
        <v>4797</v>
      </c>
    </row>
    <row r="424" spans="1:7" x14ac:dyDescent="0.25">
      <c r="A424" s="120">
        <v>21650</v>
      </c>
      <c r="B424" s="120">
        <v>2087</v>
      </c>
      <c r="C424" s="120">
        <v>3077</v>
      </c>
      <c r="D424" s="120">
        <v>3599</v>
      </c>
      <c r="E424" s="120">
        <v>4020</v>
      </c>
      <c r="F424" s="120">
        <v>4422</v>
      </c>
      <c r="G424" s="120">
        <v>4806</v>
      </c>
    </row>
    <row r="425" spans="1:7" x14ac:dyDescent="0.25">
      <c r="A425" s="120">
        <v>21700</v>
      </c>
      <c r="B425" s="120">
        <v>2090</v>
      </c>
      <c r="C425" s="120">
        <v>3082</v>
      </c>
      <c r="D425" s="120">
        <v>3605</v>
      </c>
      <c r="E425" s="120">
        <v>4027</v>
      </c>
      <c r="F425" s="120">
        <v>4430</v>
      </c>
      <c r="G425" s="120">
        <v>4815</v>
      </c>
    </row>
    <row r="426" spans="1:7" x14ac:dyDescent="0.25">
      <c r="A426" s="120">
        <v>21750</v>
      </c>
      <c r="B426" s="120">
        <v>2093</v>
      </c>
      <c r="C426" s="120">
        <v>3087</v>
      </c>
      <c r="D426" s="120">
        <v>3612</v>
      </c>
      <c r="E426" s="120">
        <v>4035</v>
      </c>
      <c r="F426" s="120">
        <v>4438</v>
      </c>
      <c r="G426" s="120">
        <v>4824</v>
      </c>
    </row>
    <row r="427" spans="1:7" x14ac:dyDescent="0.25">
      <c r="A427" s="120">
        <v>21800</v>
      </c>
      <c r="B427" s="120">
        <v>2096</v>
      </c>
      <c r="C427" s="120">
        <v>3092</v>
      </c>
      <c r="D427" s="120">
        <v>3619</v>
      </c>
      <c r="E427" s="120">
        <v>4042</v>
      </c>
      <c r="F427" s="120">
        <v>4446</v>
      </c>
      <c r="G427" s="120">
        <v>4833</v>
      </c>
    </row>
    <row r="428" spans="1:7" x14ac:dyDescent="0.25">
      <c r="A428" s="120">
        <v>21850</v>
      </c>
      <c r="B428" s="120">
        <v>2099</v>
      </c>
      <c r="C428" s="120">
        <v>3097</v>
      </c>
      <c r="D428" s="120">
        <v>3626</v>
      </c>
      <c r="E428" s="120">
        <v>4050</v>
      </c>
      <c r="F428" s="120">
        <v>4455</v>
      </c>
      <c r="G428" s="120">
        <v>4842</v>
      </c>
    </row>
    <row r="429" spans="1:7" x14ac:dyDescent="0.25">
      <c r="A429" s="120">
        <v>21900</v>
      </c>
      <c r="B429" s="120">
        <v>2102</v>
      </c>
      <c r="C429" s="120">
        <v>3102</v>
      </c>
      <c r="D429" s="120">
        <v>3632</v>
      </c>
      <c r="E429" s="120">
        <v>4057</v>
      </c>
      <c r="F429" s="120">
        <v>4463</v>
      </c>
      <c r="G429" s="120">
        <v>4851</v>
      </c>
    </row>
    <row r="430" spans="1:7" x14ac:dyDescent="0.25">
      <c r="A430" s="120">
        <v>21950</v>
      </c>
      <c r="B430" s="120">
        <v>2104</v>
      </c>
      <c r="C430" s="120">
        <v>3107</v>
      </c>
      <c r="D430" s="120">
        <v>3639</v>
      </c>
      <c r="E430" s="120">
        <v>4065</v>
      </c>
      <c r="F430" s="120">
        <v>4471</v>
      </c>
      <c r="G430" s="120">
        <v>4860</v>
      </c>
    </row>
    <row r="431" spans="1:7" x14ac:dyDescent="0.25">
      <c r="A431" s="120">
        <v>22000</v>
      </c>
      <c r="B431" s="120">
        <v>2107</v>
      </c>
      <c r="C431" s="120">
        <v>3112</v>
      </c>
      <c r="D431" s="120">
        <v>3646</v>
      </c>
      <c r="E431" s="120">
        <v>4072</v>
      </c>
      <c r="F431" s="120">
        <v>4479</v>
      </c>
      <c r="G431" s="120">
        <v>4869</v>
      </c>
    </row>
    <row r="432" spans="1:7" x14ac:dyDescent="0.25">
      <c r="A432" s="120">
        <v>22050</v>
      </c>
      <c r="B432" s="120">
        <v>2110</v>
      </c>
      <c r="C432" s="120">
        <v>3117</v>
      </c>
      <c r="D432" s="120">
        <v>3652</v>
      </c>
      <c r="E432" s="120">
        <v>4080</v>
      </c>
      <c r="F432" s="120">
        <v>4488</v>
      </c>
      <c r="G432" s="120">
        <v>4878</v>
      </c>
    </row>
    <row r="433" spans="1:7" x14ac:dyDescent="0.25">
      <c r="A433" s="120">
        <v>22100</v>
      </c>
      <c r="B433" s="120">
        <v>2113</v>
      </c>
      <c r="C433" s="120">
        <v>3122</v>
      </c>
      <c r="D433" s="120">
        <v>3659</v>
      </c>
      <c r="E433" s="120">
        <v>4087</v>
      </c>
      <c r="F433" s="120">
        <v>4496</v>
      </c>
      <c r="G433" s="120">
        <v>4887</v>
      </c>
    </row>
    <row r="434" spans="1:7" x14ac:dyDescent="0.25">
      <c r="A434" s="120">
        <v>22150</v>
      </c>
      <c r="B434" s="120">
        <v>2116</v>
      </c>
      <c r="C434" s="120">
        <v>3127</v>
      </c>
      <c r="D434" s="120">
        <v>3666</v>
      </c>
      <c r="E434" s="120">
        <v>4095</v>
      </c>
      <c r="F434" s="120">
        <v>4504</v>
      </c>
      <c r="G434" s="120">
        <v>4896</v>
      </c>
    </row>
    <row r="435" spans="1:7" x14ac:dyDescent="0.25">
      <c r="A435" s="120">
        <v>22200</v>
      </c>
      <c r="B435" s="120">
        <v>2119</v>
      </c>
      <c r="C435" s="120">
        <v>3132</v>
      </c>
      <c r="D435" s="120">
        <v>3673</v>
      </c>
      <c r="E435" s="120">
        <v>4102</v>
      </c>
      <c r="F435" s="120">
        <v>4513</v>
      </c>
      <c r="G435" s="120">
        <v>4905</v>
      </c>
    </row>
    <row r="436" spans="1:7" x14ac:dyDescent="0.25">
      <c r="A436" s="120">
        <v>22250</v>
      </c>
      <c r="B436" s="120">
        <v>2122</v>
      </c>
      <c r="C436" s="120">
        <v>3137</v>
      </c>
      <c r="D436" s="120">
        <v>3679</v>
      </c>
      <c r="E436" s="120">
        <v>4110</v>
      </c>
      <c r="F436" s="120">
        <v>4521</v>
      </c>
      <c r="G436" s="120">
        <v>4914</v>
      </c>
    </row>
    <row r="437" spans="1:7" x14ac:dyDescent="0.25">
      <c r="A437" s="120">
        <v>22300</v>
      </c>
      <c r="B437" s="120">
        <v>2125</v>
      </c>
      <c r="C437" s="120">
        <v>3142</v>
      </c>
      <c r="D437" s="120">
        <v>3686</v>
      </c>
      <c r="E437" s="120">
        <v>4117</v>
      </c>
      <c r="F437" s="120">
        <v>4529</v>
      </c>
      <c r="G437" s="120">
        <v>4923</v>
      </c>
    </row>
    <row r="438" spans="1:7" x14ac:dyDescent="0.25">
      <c r="A438" s="120">
        <v>22350</v>
      </c>
      <c r="B438" s="120">
        <v>2128</v>
      </c>
      <c r="C438" s="120">
        <v>3147</v>
      </c>
      <c r="D438" s="120">
        <v>3693</v>
      </c>
      <c r="E438" s="120">
        <v>4125</v>
      </c>
      <c r="F438" s="120">
        <v>4537</v>
      </c>
      <c r="G438" s="120">
        <v>4932</v>
      </c>
    </row>
    <row r="439" spans="1:7" x14ac:dyDescent="0.25">
      <c r="A439" s="120">
        <v>22400</v>
      </c>
      <c r="B439" s="120">
        <v>2131</v>
      </c>
      <c r="C439" s="120">
        <v>3152</v>
      </c>
      <c r="D439" s="120">
        <v>3700</v>
      </c>
      <c r="E439" s="120">
        <v>4132</v>
      </c>
      <c r="F439" s="120">
        <v>4546</v>
      </c>
      <c r="G439" s="120">
        <v>4941</v>
      </c>
    </row>
    <row r="440" spans="1:7" x14ac:dyDescent="0.25">
      <c r="A440" s="120">
        <v>22450</v>
      </c>
      <c r="B440" s="120">
        <v>2134</v>
      </c>
      <c r="C440" s="120">
        <v>3157</v>
      </c>
      <c r="D440" s="120">
        <v>3706</v>
      </c>
      <c r="E440" s="120">
        <v>4140</v>
      </c>
      <c r="F440" s="120">
        <v>4554</v>
      </c>
      <c r="G440" s="120">
        <v>4950</v>
      </c>
    </row>
    <row r="441" spans="1:7" x14ac:dyDescent="0.25">
      <c r="A441" s="120">
        <v>22500</v>
      </c>
      <c r="B441" s="120">
        <v>2136</v>
      </c>
      <c r="C441" s="120">
        <v>3162</v>
      </c>
      <c r="D441" s="120">
        <v>3713</v>
      </c>
      <c r="E441" s="120">
        <v>4147</v>
      </c>
      <c r="F441" s="120">
        <v>4562</v>
      </c>
      <c r="G441" s="120">
        <v>4959</v>
      </c>
    </row>
    <row r="442" spans="1:7" x14ac:dyDescent="0.25">
      <c r="A442" s="120">
        <v>22550</v>
      </c>
      <c r="B442" s="120">
        <v>2139</v>
      </c>
      <c r="C442" s="120">
        <v>3167</v>
      </c>
      <c r="D442" s="120">
        <v>3720</v>
      </c>
      <c r="E442" s="120">
        <v>4155</v>
      </c>
      <c r="F442" s="120">
        <v>4571</v>
      </c>
      <c r="G442" s="120">
        <v>4968</v>
      </c>
    </row>
    <row r="443" spans="1:7" x14ac:dyDescent="0.25">
      <c r="A443" s="120">
        <v>22600</v>
      </c>
      <c r="B443" s="120">
        <v>2142</v>
      </c>
      <c r="C443" s="120">
        <v>3172</v>
      </c>
      <c r="D443" s="120">
        <v>3727</v>
      </c>
      <c r="E443" s="120">
        <v>4163</v>
      </c>
      <c r="F443" s="120">
        <v>4579</v>
      </c>
      <c r="G443" s="120">
        <v>4977</v>
      </c>
    </row>
    <row r="444" spans="1:7" x14ac:dyDescent="0.25">
      <c r="A444" s="120">
        <v>22650</v>
      </c>
      <c r="B444" s="120">
        <v>2145</v>
      </c>
      <c r="C444" s="120">
        <v>3177</v>
      </c>
      <c r="D444" s="120">
        <v>3733</v>
      </c>
      <c r="E444" s="120">
        <v>4170</v>
      </c>
      <c r="F444" s="120">
        <v>4587</v>
      </c>
      <c r="G444" s="120">
        <v>4986</v>
      </c>
    </row>
    <row r="445" spans="1:7" x14ac:dyDescent="0.25">
      <c r="A445" s="120">
        <v>22700</v>
      </c>
      <c r="B445" s="120">
        <v>2148</v>
      </c>
      <c r="C445" s="120">
        <v>3182</v>
      </c>
      <c r="D445" s="120">
        <v>3740</v>
      </c>
      <c r="E445" s="120">
        <v>4178</v>
      </c>
      <c r="F445" s="120">
        <v>4595</v>
      </c>
      <c r="G445" s="120">
        <v>4995</v>
      </c>
    </row>
    <row r="446" spans="1:7" x14ac:dyDescent="0.25">
      <c r="A446" s="120">
        <v>22750</v>
      </c>
      <c r="B446" s="120">
        <v>2151</v>
      </c>
      <c r="C446" s="120">
        <v>3187</v>
      </c>
      <c r="D446" s="120">
        <v>3747</v>
      </c>
      <c r="E446" s="120">
        <v>4185</v>
      </c>
      <c r="F446" s="120">
        <v>4604</v>
      </c>
      <c r="G446" s="120">
        <v>5004</v>
      </c>
    </row>
    <row r="447" spans="1:7" x14ac:dyDescent="0.25">
      <c r="A447" s="120">
        <v>22800</v>
      </c>
      <c r="B447" s="120">
        <v>2154</v>
      </c>
      <c r="C447" s="120">
        <v>3192</v>
      </c>
      <c r="D447" s="120">
        <v>3753</v>
      </c>
      <c r="E447" s="120">
        <v>4193</v>
      </c>
      <c r="F447" s="120">
        <v>4612</v>
      </c>
      <c r="G447" s="120">
        <v>5013</v>
      </c>
    </row>
    <row r="448" spans="1:7" x14ac:dyDescent="0.25">
      <c r="A448" s="120">
        <v>22850</v>
      </c>
      <c r="B448" s="120">
        <v>2157</v>
      </c>
      <c r="C448" s="120">
        <v>3197</v>
      </c>
      <c r="D448" s="120">
        <v>3760</v>
      </c>
      <c r="E448" s="120">
        <v>4200</v>
      </c>
      <c r="F448" s="120">
        <v>4620</v>
      </c>
      <c r="G448" s="120">
        <v>5022</v>
      </c>
    </row>
    <row r="449" spans="1:7" x14ac:dyDescent="0.25">
      <c r="A449" s="120">
        <v>22900</v>
      </c>
      <c r="B449" s="120">
        <v>2160</v>
      </c>
      <c r="C449" s="120">
        <v>3202</v>
      </c>
      <c r="D449" s="120">
        <v>3767</v>
      </c>
      <c r="E449" s="120">
        <v>4208</v>
      </c>
      <c r="F449" s="120">
        <v>4628</v>
      </c>
      <c r="G449" s="120">
        <v>5031</v>
      </c>
    </row>
    <row r="450" spans="1:7" x14ac:dyDescent="0.25">
      <c r="A450" s="120">
        <v>22950</v>
      </c>
      <c r="B450" s="120">
        <v>2163</v>
      </c>
      <c r="C450" s="120">
        <v>3207</v>
      </c>
      <c r="D450" s="120">
        <v>3774</v>
      </c>
      <c r="E450" s="120">
        <v>4215</v>
      </c>
      <c r="F450" s="120">
        <v>4637</v>
      </c>
      <c r="G450" s="120">
        <v>5040</v>
      </c>
    </row>
    <row r="451" spans="1:7" x14ac:dyDescent="0.25">
      <c r="A451" s="120">
        <v>23000</v>
      </c>
      <c r="B451" s="120">
        <v>2165</v>
      </c>
      <c r="C451" s="120">
        <v>3212</v>
      </c>
      <c r="D451" s="120">
        <v>3780</v>
      </c>
      <c r="E451" s="120">
        <v>4223</v>
      </c>
      <c r="F451" s="120">
        <v>4645</v>
      </c>
      <c r="G451" s="120">
        <v>5049</v>
      </c>
    </row>
    <row r="452" spans="1:7" x14ac:dyDescent="0.25">
      <c r="A452" s="120">
        <v>23050</v>
      </c>
      <c r="B452" s="120">
        <v>2168</v>
      </c>
      <c r="C452" s="120">
        <v>3217</v>
      </c>
      <c r="D452" s="120">
        <v>3787</v>
      </c>
      <c r="E452" s="120">
        <v>4230</v>
      </c>
      <c r="F452" s="120">
        <v>4653</v>
      </c>
      <c r="G452" s="120">
        <v>5058</v>
      </c>
    </row>
    <row r="453" spans="1:7" x14ac:dyDescent="0.25">
      <c r="A453" s="120">
        <v>23100</v>
      </c>
      <c r="B453" s="120">
        <v>2171</v>
      </c>
      <c r="C453" s="120">
        <v>3222</v>
      </c>
      <c r="D453" s="120">
        <v>3794</v>
      </c>
      <c r="E453" s="120">
        <v>4238</v>
      </c>
      <c r="F453" s="120">
        <v>4662</v>
      </c>
      <c r="G453" s="120">
        <v>5067</v>
      </c>
    </row>
    <row r="454" spans="1:7" x14ac:dyDescent="0.25">
      <c r="A454" s="120">
        <v>23150</v>
      </c>
      <c r="B454" s="120">
        <v>2174</v>
      </c>
      <c r="C454" s="120">
        <v>3227</v>
      </c>
      <c r="D454" s="120">
        <v>3801</v>
      </c>
      <c r="E454" s="120">
        <v>4245</v>
      </c>
      <c r="F454" s="120">
        <v>4670</v>
      </c>
      <c r="G454" s="120">
        <v>5076</v>
      </c>
    </row>
    <row r="455" spans="1:7" x14ac:dyDescent="0.25">
      <c r="A455" s="120">
        <v>23200</v>
      </c>
      <c r="B455" s="120">
        <v>2177</v>
      </c>
      <c r="C455" s="120">
        <v>3232</v>
      </c>
      <c r="D455" s="120">
        <v>3807</v>
      </c>
      <c r="E455" s="120">
        <v>4253</v>
      </c>
      <c r="F455" s="120">
        <v>4678</v>
      </c>
      <c r="G455" s="120">
        <v>5085</v>
      </c>
    </row>
    <row r="456" spans="1:7" x14ac:dyDescent="0.25">
      <c r="A456" s="120">
        <v>23250</v>
      </c>
      <c r="B456" s="120">
        <v>2180</v>
      </c>
      <c r="C456" s="120">
        <v>3237</v>
      </c>
      <c r="D456" s="120">
        <v>3814</v>
      </c>
      <c r="E456" s="120">
        <v>4260</v>
      </c>
      <c r="F456" s="120">
        <v>4686</v>
      </c>
      <c r="G456" s="120">
        <v>5094</v>
      </c>
    </row>
    <row r="457" spans="1:7" x14ac:dyDescent="0.25">
      <c r="A457" s="120">
        <v>23300</v>
      </c>
      <c r="B457" s="120">
        <v>2183</v>
      </c>
      <c r="C457" s="120">
        <v>3242</v>
      </c>
      <c r="D457" s="120">
        <v>3821</v>
      </c>
      <c r="E457" s="120">
        <v>4268</v>
      </c>
      <c r="F457" s="120">
        <v>4695</v>
      </c>
      <c r="G457" s="120">
        <v>5103</v>
      </c>
    </row>
    <row r="458" spans="1:7" x14ac:dyDescent="0.25">
      <c r="A458" s="120">
        <v>23350</v>
      </c>
      <c r="B458" s="120">
        <v>2186</v>
      </c>
      <c r="C458" s="120">
        <v>3247</v>
      </c>
      <c r="D458" s="120">
        <v>3828</v>
      </c>
      <c r="E458" s="120">
        <v>4275</v>
      </c>
      <c r="F458" s="120">
        <v>4703</v>
      </c>
      <c r="G458" s="120">
        <v>5112</v>
      </c>
    </row>
    <row r="459" spans="1:7" x14ac:dyDescent="0.25">
      <c r="A459" s="120">
        <v>23400</v>
      </c>
      <c r="B459" s="120">
        <v>2189</v>
      </c>
      <c r="C459" s="120">
        <v>3252</v>
      </c>
      <c r="D459" s="120">
        <v>3834</v>
      </c>
      <c r="E459" s="120">
        <v>4283</v>
      </c>
      <c r="F459" s="120">
        <v>4711</v>
      </c>
      <c r="G459" s="120">
        <v>5121</v>
      </c>
    </row>
    <row r="460" spans="1:7" x14ac:dyDescent="0.25">
      <c r="A460" s="120">
        <v>23450</v>
      </c>
      <c r="B460" s="120">
        <v>2192</v>
      </c>
      <c r="C460" s="120">
        <v>3257</v>
      </c>
      <c r="D460" s="120">
        <v>3841</v>
      </c>
      <c r="E460" s="120">
        <v>4290</v>
      </c>
      <c r="F460" s="120">
        <v>4719</v>
      </c>
      <c r="G460" s="120">
        <v>5130</v>
      </c>
    </row>
    <row r="461" spans="1:7" x14ac:dyDescent="0.25">
      <c r="A461" s="120">
        <v>23500</v>
      </c>
      <c r="B461" s="120">
        <v>2195</v>
      </c>
      <c r="C461" s="120">
        <v>3262</v>
      </c>
      <c r="D461" s="120">
        <v>3848</v>
      </c>
      <c r="E461" s="120">
        <v>4298</v>
      </c>
      <c r="F461" s="120">
        <v>4728</v>
      </c>
      <c r="G461" s="120">
        <v>5139</v>
      </c>
    </row>
    <row r="462" spans="1:7" x14ac:dyDescent="0.25">
      <c r="A462" s="120">
        <v>23550</v>
      </c>
      <c r="B462" s="120">
        <v>2197</v>
      </c>
      <c r="C462" s="120">
        <v>3267</v>
      </c>
      <c r="D462" s="120">
        <v>3854</v>
      </c>
      <c r="E462" s="120">
        <v>4305</v>
      </c>
      <c r="F462" s="120">
        <v>4736</v>
      </c>
      <c r="G462" s="120">
        <v>5148</v>
      </c>
    </row>
    <row r="463" spans="1:7" x14ac:dyDescent="0.25">
      <c r="A463" s="120">
        <v>23600</v>
      </c>
      <c r="B463" s="120">
        <v>2200</v>
      </c>
      <c r="C463" s="120">
        <v>3272</v>
      </c>
      <c r="D463" s="120">
        <v>3861</v>
      </c>
      <c r="E463" s="120">
        <v>4313</v>
      </c>
      <c r="F463" s="120">
        <v>4744</v>
      </c>
      <c r="G463" s="120">
        <v>5157</v>
      </c>
    </row>
    <row r="464" spans="1:7" x14ac:dyDescent="0.25">
      <c r="A464" s="120">
        <v>23650</v>
      </c>
      <c r="B464" s="120">
        <v>2203</v>
      </c>
      <c r="C464" s="120">
        <v>3277</v>
      </c>
      <c r="D464" s="120">
        <v>3868</v>
      </c>
      <c r="E464" s="120">
        <v>4320</v>
      </c>
      <c r="F464" s="120">
        <v>4753</v>
      </c>
      <c r="G464" s="120">
        <v>5166</v>
      </c>
    </row>
    <row r="465" spans="1:7" x14ac:dyDescent="0.25">
      <c r="A465" s="120">
        <v>23700</v>
      </c>
      <c r="B465" s="120">
        <v>2206</v>
      </c>
      <c r="C465" s="120">
        <v>3282</v>
      </c>
      <c r="D465" s="120">
        <v>3875</v>
      </c>
      <c r="E465" s="120">
        <v>4328</v>
      </c>
      <c r="F465" s="120">
        <v>4761</v>
      </c>
      <c r="G465" s="120">
        <v>5175</v>
      </c>
    </row>
    <row r="466" spans="1:7" x14ac:dyDescent="0.25">
      <c r="A466" s="120">
        <v>23750</v>
      </c>
      <c r="B466" s="120">
        <v>2209</v>
      </c>
      <c r="C466" s="120">
        <v>3287</v>
      </c>
      <c r="D466" s="120">
        <v>3881</v>
      </c>
      <c r="E466" s="120">
        <v>4336</v>
      </c>
      <c r="F466" s="120">
        <v>4769</v>
      </c>
      <c r="G466" s="120">
        <v>5184</v>
      </c>
    </row>
    <row r="467" spans="1:7" x14ac:dyDescent="0.25">
      <c r="A467" s="120">
        <v>23800</v>
      </c>
      <c r="B467" s="120">
        <v>2212</v>
      </c>
      <c r="C467" s="120">
        <v>3292</v>
      </c>
      <c r="D467" s="120">
        <v>3888</v>
      </c>
      <c r="E467" s="120">
        <v>4343</v>
      </c>
      <c r="F467" s="120">
        <v>4777</v>
      </c>
      <c r="G467" s="120">
        <v>5193</v>
      </c>
    </row>
    <row r="468" spans="1:7" x14ac:dyDescent="0.25">
      <c r="A468" s="120">
        <v>23850</v>
      </c>
      <c r="B468" s="120">
        <v>2215</v>
      </c>
      <c r="C468" s="120">
        <v>3297</v>
      </c>
      <c r="D468" s="120">
        <v>3895</v>
      </c>
      <c r="E468" s="120">
        <v>4351</v>
      </c>
      <c r="F468" s="120">
        <v>4786</v>
      </c>
      <c r="G468" s="120">
        <v>5202</v>
      </c>
    </row>
    <row r="469" spans="1:7" x14ac:dyDescent="0.25">
      <c r="A469" s="120">
        <v>23900</v>
      </c>
      <c r="B469" s="120">
        <v>2218</v>
      </c>
      <c r="C469" s="120">
        <v>3302</v>
      </c>
      <c r="D469" s="120">
        <v>3902</v>
      </c>
      <c r="E469" s="120">
        <v>4358</v>
      </c>
      <c r="F469" s="120">
        <v>4794</v>
      </c>
      <c r="G469" s="120">
        <v>5211</v>
      </c>
    </row>
    <row r="470" spans="1:7" x14ac:dyDescent="0.25">
      <c r="A470" s="120">
        <v>23950</v>
      </c>
      <c r="B470" s="120">
        <v>2221</v>
      </c>
      <c r="C470" s="120">
        <v>3307</v>
      </c>
      <c r="D470" s="120">
        <v>3908</v>
      </c>
      <c r="E470" s="120">
        <v>4366</v>
      </c>
      <c r="F470" s="120">
        <v>4802</v>
      </c>
      <c r="G470" s="120">
        <v>5220</v>
      </c>
    </row>
    <row r="471" spans="1:7" x14ac:dyDescent="0.25">
      <c r="A471" s="120">
        <v>24000</v>
      </c>
      <c r="B471" s="120">
        <v>2224</v>
      </c>
      <c r="C471" s="120">
        <v>3312</v>
      </c>
      <c r="D471" s="120">
        <v>3915</v>
      </c>
      <c r="E471" s="120">
        <v>4373</v>
      </c>
      <c r="F471" s="120">
        <v>4810</v>
      </c>
      <c r="G471" s="120">
        <v>5229</v>
      </c>
    </row>
    <row r="472" spans="1:7" x14ac:dyDescent="0.25">
      <c r="A472" s="120">
        <v>24050</v>
      </c>
      <c r="B472" s="120">
        <v>2227</v>
      </c>
      <c r="C472" s="120">
        <v>3317</v>
      </c>
      <c r="D472" s="120">
        <v>3922</v>
      </c>
      <c r="E472" s="120">
        <v>4381</v>
      </c>
      <c r="F472" s="120">
        <v>4819</v>
      </c>
      <c r="G472" s="120">
        <v>5238</v>
      </c>
    </row>
    <row r="473" spans="1:7" x14ac:dyDescent="0.25">
      <c r="A473" s="120">
        <v>24100</v>
      </c>
      <c r="B473" s="120">
        <v>2229</v>
      </c>
      <c r="C473" s="120">
        <v>3322</v>
      </c>
      <c r="D473" s="120">
        <v>3929</v>
      </c>
      <c r="E473" s="120">
        <v>4388</v>
      </c>
      <c r="F473" s="120">
        <v>4827</v>
      </c>
      <c r="G473" s="120">
        <v>5247</v>
      </c>
    </row>
    <row r="474" spans="1:7" x14ac:dyDescent="0.25">
      <c r="A474" s="120">
        <v>24150</v>
      </c>
      <c r="B474" s="120">
        <v>2232</v>
      </c>
      <c r="C474" s="120">
        <v>3327</v>
      </c>
      <c r="D474" s="120">
        <v>3935</v>
      </c>
      <c r="E474" s="120">
        <v>4396</v>
      </c>
      <c r="F474" s="120">
        <v>4835</v>
      </c>
      <c r="G474" s="120">
        <v>5256</v>
      </c>
    </row>
    <row r="475" spans="1:7" x14ac:dyDescent="0.25">
      <c r="A475" s="120">
        <v>24200</v>
      </c>
      <c r="B475" s="120">
        <v>2235</v>
      </c>
      <c r="C475" s="120">
        <v>3332</v>
      </c>
      <c r="D475" s="120">
        <v>3942</v>
      </c>
      <c r="E475" s="120">
        <v>4403</v>
      </c>
      <c r="F475" s="120">
        <v>4844</v>
      </c>
      <c r="G475" s="120">
        <v>5265</v>
      </c>
    </row>
    <row r="476" spans="1:7" x14ac:dyDescent="0.25">
      <c r="A476" s="120">
        <v>24250</v>
      </c>
      <c r="B476" s="120">
        <v>2238</v>
      </c>
      <c r="C476" s="120">
        <v>3337</v>
      </c>
      <c r="D476" s="120">
        <v>3949</v>
      </c>
      <c r="E476" s="120">
        <v>4411</v>
      </c>
      <c r="F476" s="120">
        <v>4852</v>
      </c>
      <c r="G476" s="120">
        <v>5274</v>
      </c>
    </row>
    <row r="477" spans="1:7" x14ac:dyDescent="0.25">
      <c r="A477" s="120">
        <v>24300</v>
      </c>
      <c r="B477" s="120">
        <v>2241</v>
      </c>
      <c r="C477" s="120">
        <v>3342</v>
      </c>
      <c r="D477" s="120">
        <v>3955</v>
      </c>
      <c r="E477" s="120">
        <v>4418</v>
      </c>
      <c r="F477" s="120">
        <v>4860</v>
      </c>
      <c r="G477" s="120">
        <v>5283</v>
      </c>
    </row>
    <row r="478" spans="1:7" x14ac:dyDescent="0.25">
      <c r="A478" s="120">
        <v>24350</v>
      </c>
      <c r="B478" s="120">
        <v>2244</v>
      </c>
      <c r="C478" s="120">
        <v>3347</v>
      </c>
      <c r="D478" s="120">
        <v>3962</v>
      </c>
      <c r="E478" s="120">
        <v>4426</v>
      </c>
      <c r="F478" s="120">
        <v>4868</v>
      </c>
      <c r="G478" s="120">
        <v>5292</v>
      </c>
    </row>
    <row r="479" spans="1:7" x14ac:dyDescent="0.25">
      <c r="A479" s="120">
        <v>24400</v>
      </c>
      <c r="B479" s="120">
        <v>2247</v>
      </c>
      <c r="C479" s="120">
        <v>3352</v>
      </c>
      <c r="D479" s="120">
        <v>3969</v>
      </c>
      <c r="E479" s="120">
        <v>4433</v>
      </c>
      <c r="F479" s="120">
        <v>4877</v>
      </c>
      <c r="G479" s="120">
        <v>5301</v>
      </c>
    </row>
    <row r="480" spans="1:7" x14ac:dyDescent="0.25">
      <c r="A480" s="120">
        <v>24450</v>
      </c>
      <c r="B480" s="120">
        <v>2250</v>
      </c>
      <c r="C480" s="120">
        <v>3357</v>
      </c>
      <c r="D480" s="120">
        <v>3976</v>
      </c>
      <c r="E480" s="120">
        <v>4441</v>
      </c>
      <c r="F480" s="120">
        <v>4885</v>
      </c>
      <c r="G480" s="120">
        <v>5310</v>
      </c>
    </row>
    <row r="481" spans="1:7" x14ac:dyDescent="0.25">
      <c r="A481" s="120">
        <v>24500</v>
      </c>
      <c r="B481" s="120">
        <v>2253</v>
      </c>
      <c r="C481" s="120">
        <v>3362</v>
      </c>
      <c r="D481" s="120">
        <v>3982</v>
      </c>
      <c r="E481" s="120">
        <v>4448</v>
      </c>
      <c r="F481" s="120">
        <v>4893</v>
      </c>
      <c r="G481" s="120">
        <v>5319</v>
      </c>
    </row>
    <row r="482" spans="1:7" x14ac:dyDescent="0.25">
      <c r="A482" s="120">
        <v>24550</v>
      </c>
      <c r="B482" s="120">
        <v>2256</v>
      </c>
      <c r="C482" s="120">
        <v>3367</v>
      </c>
      <c r="D482" s="120">
        <v>3989</v>
      </c>
      <c r="E482" s="120">
        <v>4456</v>
      </c>
      <c r="F482" s="120">
        <v>4901</v>
      </c>
      <c r="G482" s="120">
        <v>5328</v>
      </c>
    </row>
    <row r="483" spans="1:7" x14ac:dyDescent="0.25">
      <c r="A483" s="120">
        <v>24600</v>
      </c>
      <c r="B483" s="120">
        <v>2258</v>
      </c>
      <c r="C483" s="120">
        <v>3372</v>
      </c>
      <c r="D483" s="120">
        <v>3996</v>
      </c>
      <c r="E483" s="120">
        <v>4463</v>
      </c>
      <c r="F483" s="120">
        <v>4910</v>
      </c>
      <c r="G483" s="120">
        <v>5337</v>
      </c>
    </row>
    <row r="484" spans="1:7" x14ac:dyDescent="0.25">
      <c r="A484" s="120">
        <v>24650</v>
      </c>
      <c r="B484" s="120">
        <v>2261</v>
      </c>
      <c r="C484" s="120">
        <v>3377</v>
      </c>
      <c r="D484" s="120">
        <v>4003</v>
      </c>
      <c r="E484" s="120">
        <v>4471</v>
      </c>
      <c r="F484" s="120">
        <v>4918</v>
      </c>
      <c r="G484" s="120">
        <v>5346</v>
      </c>
    </row>
    <row r="485" spans="1:7" x14ac:dyDescent="0.25">
      <c r="A485" s="120">
        <v>24700</v>
      </c>
      <c r="B485" s="120">
        <v>2264</v>
      </c>
      <c r="C485" s="120">
        <v>3382</v>
      </c>
      <c r="D485" s="120">
        <v>4009</v>
      </c>
      <c r="E485" s="120">
        <v>4478</v>
      </c>
      <c r="F485" s="120">
        <v>4926</v>
      </c>
      <c r="G485" s="120">
        <v>5355</v>
      </c>
    </row>
    <row r="486" spans="1:7" x14ac:dyDescent="0.25">
      <c r="A486" s="120">
        <v>24750</v>
      </c>
      <c r="B486" s="120">
        <v>2267</v>
      </c>
      <c r="C486" s="120">
        <v>3387</v>
      </c>
      <c r="D486" s="120">
        <v>4016</v>
      </c>
      <c r="E486" s="120">
        <v>4486</v>
      </c>
      <c r="F486" s="120">
        <v>4935</v>
      </c>
      <c r="G486" s="120">
        <v>5364</v>
      </c>
    </row>
    <row r="487" spans="1:7" x14ac:dyDescent="0.25">
      <c r="A487" s="120">
        <v>24800</v>
      </c>
      <c r="B487" s="120">
        <v>2270</v>
      </c>
      <c r="C487" s="120">
        <v>3392</v>
      </c>
      <c r="D487" s="120">
        <v>4023</v>
      </c>
      <c r="E487" s="120">
        <v>4493</v>
      </c>
      <c r="F487" s="120">
        <v>4943</v>
      </c>
      <c r="G487" s="120">
        <v>5373</v>
      </c>
    </row>
    <row r="488" spans="1:7" x14ac:dyDescent="0.25">
      <c r="A488" s="120">
        <v>24850</v>
      </c>
      <c r="B488" s="120">
        <v>2273</v>
      </c>
      <c r="C488" s="120">
        <v>3397</v>
      </c>
      <c r="D488" s="120">
        <v>4030</v>
      </c>
      <c r="E488" s="120">
        <v>4501</v>
      </c>
      <c r="F488" s="120">
        <v>4951</v>
      </c>
      <c r="G488" s="120">
        <v>5382</v>
      </c>
    </row>
    <row r="489" spans="1:7" x14ac:dyDescent="0.25">
      <c r="A489" s="120">
        <v>24900</v>
      </c>
      <c r="B489" s="120">
        <v>2276</v>
      </c>
      <c r="C489" s="120">
        <v>3402</v>
      </c>
      <c r="D489" s="120">
        <v>4036</v>
      </c>
      <c r="E489" s="120">
        <v>4509</v>
      </c>
      <c r="F489" s="120">
        <v>4959</v>
      </c>
      <c r="G489" s="120">
        <v>5391</v>
      </c>
    </row>
    <row r="490" spans="1:7" x14ac:dyDescent="0.25">
      <c r="A490" s="120">
        <v>24950</v>
      </c>
      <c r="B490" s="120">
        <v>2279</v>
      </c>
      <c r="C490" s="120">
        <v>3407</v>
      </c>
      <c r="D490" s="120">
        <v>4043</v>
      </c>
      <c r="E490" s="120">
        <v>4516</v>
      </c>
      <c r="F490" s="120">
        <v>4968</v>
      </c>
      <c r="G490" s="120">
        <v>5400</v>
      </c>
    </row>
    <row r="491" spans="1:7" x14ac:dyDescent="0.25">
      <c r="A491" s="120">
        <v>25000</v>
      </c>
      <c r="B491" s="120">
        <v>2282</v>
      </c>
      <c r="C491" s="120">
        <v>3412</v>
      </c>
      <c r="D491" s="120">
        <v>4050</v>
      </c>
      <c r="E491" s="120">
        <v>4524</v>
      </c>
      <c r="F491" s="120">
        <v>4976</v>
      </c>
      <c r="G491" s="120">
        <v>5409</v>
      </c>
    </row>
    <row r="492" spans="1:7" x14ac:dyDescent="0.25">
      <c r="A492" s="120">
        <v>25050</v>
      </c>
      <c r="B492" s="120">
        <v>2285</v>
      </c>
      <c r="C492" s="120">
        <v>3416</v>
      </c>
      <c r="D492" s="120">
        <v>4056</v>
      </c>
      <c r="E492" s="120">
        <v>4531</v>
      </c>
      <c r="F492" s="120">
        <v>4984</v>
      </c>
      <c r="G492" s="120">
        <v>5418</v>
      </c>
    </row>
    <row r="493" spans="1:7" x14ac:dyDescent="0.25">
      <c r="A493" s="120">
        <v>25100</v>
      </c>
      <c r="B493" s="120">
        <v>2288</v>
      </c>
      <c r="C493" s="120">
        <v>3421</v>
      </c>
      <c r="D493" s="120">
        <v>4063</v>
      </c>
      <c r="E493" s="120">
        <v>4539</v>
      </c>
      <c r="F493" s="120">
        <v>4992</v>
      </c>
      <c r="G493" s="120">
        <v>5427</v>
      </c>
    </row>
    <row r="494" spans="1:7" x14ac:dyDescent="0.25">
      <c r="A494" s="120">
        <v>25150</v>
      </c>
      <c r="B494" s="120">
        <v>2290</v>
      </c>
      <c r="C494" s="120">
        <v>3426</v>
      </c>
      <c r="D494" s="120">
        <v>4070</v>
      </c>
      <c r="E494" s="120">
        <v>4546</v>
      </c>
      <c r="F494" s="120">
        <v>5001</v>
      </c>
      <c r="G494" s="120">
        <v>5436</v>
      </c>
    </row>
    <row r="495" spans="1:7" x14ac:dyDescent="0.25">
      <c r="A495" s="120">
        <v>25200</v>
      </c>
      <c r="B495" s="120">
        <v>2293</v>
      </c>
      <c r="C495" s="120">
        <v>3431</v>
      </c>
      <c r="D495" s="120">
        <v>4077</v>
      </c>
      <c r="E495" s="120">
        <v>4554</v>
      </c>
      <c r="F495" s="120">
        <v>5009</v>
      </c>
      <c r="G495" s="120">
        <v>5445</v>
      </c>
    </row>
    <row r="496" spans="1:7" x14ac:dyDescent="0.25">
      <c r="A496" s="120">
        <v>25250</v>
      </c>
      <c r="B496" s="120">
        <v>2296</v>
      </c>
      <c r="C496" s="120">
        <v>3436</v>
      </c>
      <c r="D496" s="120">
        <v>4083</v>
      </c>
      <c r="E496" s="120">
        <v>4561</v>
      </c>
      <c r="F496" s="120">
        <v>5017</v>
      </c>
      <c r="G496" s="120">
        <v>5454</v>
      </c>
    </row>
    <row r="497" spans="1:7" x14ac:dyDescent="0.25">
      <c r="A497" s="120">
        <v>25300</v>
      </c>
      <c r="B497" s="120">
        <v>2299</v>
      </c>
      <c r="C497" s="120">
        <v>3441</v>
      </c>
      <c r="D497" s="120">
        <v>4090</v>
      </c>
      <c r="E497" s="120">
        <v>4569</v>
      </c>
      <c r="F497" s="120">
        <v>5026</v>
      </c>
      <c r="G497" s="120">
        <v>5463</v>
      </c>
    </row>
    <row r="498" spans="1:7" x14ac:dyDescent="0.25">
      <c r="A498" s="120">
        <v>25350</v>
      </c>
      <c r="B498" s="120">
        <v>2302</v>
      </c>
      <c r="C498" s="120">
        <v>3446</v>
      </c>
      <c r="D498" s="120">
        <v>4097</v>
      </c>
      <c r="E498" s="120">
        <v>4576</v>
      </c>
      <c r="F498" s="120">
        <v>5034</v>
      </c>
      <c r="G498" s="120">
        <v>5472</v>
      </c>
    </row>
    <row r="499" spans="1:7" x14ac:dyDescent="0.25">
      <c r="A499" s="120">
        <v>25400</v>
      </c>
      <c r="B499" s="120">
        <v>2305</v>
      </c>
      <c r="C499" s="120">
        <v>3451</v>
      </c>
      <c r="D499" s="120">
        <v>4104</v>
      </c>
      <c r="E499" s="120">
        <v>4584</v>
      </c>
      <c r="F499" s="120">
        <v>5042</v>
      </c>
      <c r="G499" s="120">
        <v>5481</v>
      </c>
    </row>
    <row r="500" spans="1:7" x14ac:dyDescent="0.25">
      <c r="A500" s="120">
        <v>25450</v>
      </c>
      <c r="B500" s="120">
        <v>2308</v>
      </c>
      <c r="C500" s="120">
        <v>3456</v>
      </c>
      <c r="D500" s="120">
        <v>4110</v>
      </c>
      <c r="E500" s="120">
        <v>4591</v>
      </c>
      <c r="F500" s="120">
        <v>5050</v>
      </c>
      <c r="G500" s="120">
        <v>5490</v>
      </c>
    </row>
    <row r="501" spans="1:7" x14ac:dyDescent="0.25">
      <c r="A501" s="120">
        <v>25500</v>
      </c>
      <c r="B501" s="120">
        <v>2311</v>
      </c>
      <c r="C501" s="120">
        <v>3461</v>
      </c>
      <c r="D501" s="120">
        <v>4117</v>
      </c>
      <c r="E501" s="120">
        <v>4599</v>
      </c>
      <c r="F501" s="120">
        <v>5059</v>
      </c>
      <c r="G501" s="120">
        <v>5499</v>
      </c>
    </row>
    <row r="502" spans="1:7" x14ac:dyDescent="0.25">
      <c r="A502" s="120">
        <v>25550</v>
      </c>
      <c r="B502" s="120">
        <v>2314</v>
      </c>
      <c r="C502" s="120">
        <v>3466</v>
      </c>
      <c r="D502" s="120">
        <v>4124</v>
      </c>
      <c r="E502" s="120">
        <v>4606</v>
      </c>
      <c r="F502" s="120">
        <v>5067</v>
      </c>
      <c r="G502" s="120">
        <v>5508</v>
      </c>
    </row>
    <row r="503" spans="1:7" x14ac:dyDescent="0.25">
      <c r="A503" s="120">
        <v>25600</v>
      </c>
      <c r="B503" s="120">
        <v>2317</v>
      </c>
      <c r="C503" s="120">
        <v>3471</v>
      </c>
      <c r="D503" s="120">
        <v>4131</v>
      </c>
      <c r="E503" s="120">
        <v>4614</v>
      </c>
      <c r="F503" s="120">
        <v>5075</v>
      </c>
      <c r="G503" s="120">
        <v>5517</v>
      </c>
    </row>
    <row r="504" spans="1:7" x14ac:dyDescent="0.25">
      <c r="A504" s="120">
        <v>25650</v>
      </c>
      <c r="B504" s="120">
        <v>2320</v>
      </c>
      <c r="C504" s="120">
        <v>3476</v>
      </c>
      <c r="D504" s="120">
        <v>4137</v>
      </c>
      <c r="E504" s="120">
        <v>4621</v>
      </c>
      <c r="F504" s="120">
        <v>5084</v>
      </c>
      <c r="G504" s="120">
        <v>5526</v>
      </c>
    </row>
    <row r="505" spans="1:7" x14ac:dyDescent="0.25">
      <c r="A505" s="120">
        <v>25700</v>
      </c>
      <c r="B505" s="120">
        <v>2322</v>
      </c>
      <c r="C505" s="120">
        <v>3481</v>
      </c>
      <c r="D505" s="120">
        <v>4144</v>
      </c>
      <c r="E505" s="120">
        <v>4629</v>
      </c>
      <c r="F505" s="120">
        <v>5092</v>
      </c>
      <c r="G505" s="120">
        <v>5535</v>
      </c>
    </row>
    <row r="506" spans="1:7" x14ac:dyDescent="0.25">
      <c r="A506" s="120">
        <v>25750</v>
      </c>
      <c r="B506" s="120">
        <v>2325</v>
      </c>
      <c r="C506" s="120">
        <v>3486</v>
      </c>
      <c r="D506" s="120">
        <v>4151</v>
      </c>
      <c r="E506" s="120">
        <v>4636</v>
      </c>
      <c r="F506" s="120">
        <v>5100</v>
      </c>
      <c r="G506" s="120">
        <v>5544</v>
      </c>
    </row>
    <row r="507" spans="1:7" x14ac:dyDescent="0.25">
      <c r="A507" s="120">
        <v>25800</v>
      </c>
      <c r="B507" s="120">
        <v>2328</v>
      </c>
      <c r="C507" s="120">
        <v>3491</v>
      </c>
      <c r="D507" s="120">
        <v>4158</v>
      </c>
      <c r="E507" s="120">
        <v>4644</v>
      </c>
      <c r="F507" s="120">
        <v>5108</v>
      </c>
      <c r="G507" s="120">
        <v>5553</v>
      </c>
    </row>
    <row r="508" spans="1:7" x14ac:dyDescent="0.25">
      <c r="A508" s="120">
        <v>25850</v>
      </c>
      <c r="B508" s="120">
        <v>2331</v>
      </c>
      <c r="C508" s="120">
        <v>3496</v>
      </c>
      <c r="D508" s="120">
        <v>4164</v>
      </c>
      <c r="E508" s="120">
        <v>4651</v>
      </c>
      <c r="F508" s="120">
        <v>5117</v>
      </c>
      <c r="G508" s="120">
        <v>5562</v>
      </c>
    </row>
    <row r="509" spans="1:7" x14ac:dyDescent="0.25">
      <c r="A509" s="120">
        <v>25900</v>
      </c>
      <c r="B509" s="120">
        <v>2334</v>
      </c>
      <c r="C509" s="120">
        <v>3501</v>
      </c>
      <c r="D509" s="120">
        <v>4171</v>
      </c>
      <c r="E509" s="120">
        <v>4659</v>
      </c>
      <c r="F509" s="120">
        <v>5125</v>
      </c>
      <c r="G509" s="120">
        <v>5571</v>
      </c>
    </row>
    <row r="510" spans="1:7" x14ac:dyDescent="0.25">
      <c r="A510" s="120">
        <v>25950</v>
      </c>
      <c r="B510" s="120">
        <v>2337</v>
      </c>
      <c r="C510" s="120">
        <v>3506</v>
      </c>
      <c r="D510" s="120">
        <v>4178</v>
      </c>
      <c r="E510" s="120">
        <v>4667</v>
      </c>
      <c r="F510" s="120">
        <v>5133</v>
      </c>
      <c r="G510" s="120">
        <v>5580</v>
      </c>
    </row>
    <row r="511" spans="1:7" x14ac:dyDescent="0.25">
      <c r="A511" s="120">
        <v>26000</v>
      </c>
      <c r="B511" s="120">
        <v>2340</v>
      </c>
      <c r="C511" s="120">
        <v>3511</v>
      </c>
      <c r="D511" s="120">
        <v>4184</v>
      </c>
      <c r="E511" s="120">
        <v>4674</v>
      </c>
      <c r="F511" s="120">
        <v>5141</v>
      </c>
      <c r="G511" s="120">
        <v>5589</v>
      </c>
    </row>
    <row r="512" spans="1:7" x14ac:dyDescent="0.25">
      <c r="A512" s="120">
        <v>26050</v>
      </c>
      <c r="B512" s="120">
        <v>2343</v>
      </c>
      <c r="C512" s="120">
        <v>3516</v>
      </c>
      <c r="D512" s="120">
        <v>4191</v>
      </c>
      <c r="E512" s="120">
        <v>4682</v>
      </c>
      <c r="F512" s="120">
        <v>5150</v>
      </c>
      <c r="G512" s="120">
        <v>5598</v>
      </c>
    </row>
    <row r="513" spans="1:7" x14ac:dyDescent="0.25">
      <c r="A513" s="120">
        <v>26100</v>
      </c>
      <c r="B513" s="120">
        <v>2346</v>
      </c>
      <c r="C513" s="120">
        <v>3521</v>
      </c>
      <c r="D513" s="120">
        <v>4198</v>
      </c>
      <c r="E513" s="120">
        <v>4689</v>
      </c>
      <c r="F513" s="120">
        <v>5158</v>
      </c>
      <c r="G513" s="120">
        <v>5607</v>
      </c>
    </row>
    <row r="514" spans="1:7" x14ac:dyDescent="0.25">
      <c r="A514" s="120">
        <v>26150</v>
      </c>
      <c r="B514" s="120">
        <v>2349</v>
      </c>
      <c r="C514" s="120">
        <v>3526</v>
      </c>
      <c r="D514" s="120">
        <v>4205</v>
      </c>
      <c r="E514" s="120">
        <v>4697</v>
      </c>
      <c r="F514" s="120">
        <v>5166</v>
      </c>
      <c r="G514" s="120">
        <v>5616</v>
      </c>
    </row>
    <row r="515" spans="1:7" x14ac:dyDescent="0.25">
      <c r="A515" s="120">
        <v>26200</v>
      </c>
      <c r="B515" s="120">
        <v>2352</v>
      </c>
      <c r="C515" s="120">
        <v>3531</v>
      </c>
      <c r="D515" s="120">
        <v>4211</v>
      </c>
      <c r="E515" s="120">
        <v>4704</v>
      </c>
      <c r="F515" s="120">
        <v>5175</v>
      </c>
      <c r="G515" s="120">
        <v>5625</v>
      </c>
    </row>
    <row r="516" spans="1:7" x14ac:dyDescent="0.25">
      <c r="A516" s="120">
        <v>26250</v>
      </c>
      <c r="B516" s="120">
        <v>2354</v>
      </c>
      <c r="C516" s="120">
        <v>3536</v>
      </c>
      <c r="D516" s="120">
        <v>4218</v>
      </c>
      <c r="E516" s="120">
        <v>4712</v>
      </c>
      <c r="F516" s="120">
        <v>5183</v>
      </c>
      <c r="G516" s="120">
        <v>5634</v>
      </c>
    </row>
    <row r="517" spans="1:7" x14ac:dyDescent="0.25">
      <c r="A517" s="120">
        <v>26300</v>
      </c>
      <c r="B517" s="120">
        <v>2357</v>
      </c>
      <c r="C517" s="120">
        <v>3541</v>
      </c>
      <c r="D517" s="120">
        <v>4225</v>
      </c>
      <c r="E517" s="120">
        <v>4719</v>
      </c>
      <c r="F517" s="120">
        <v>5191</v>
      </c>
      <c r="G517" s="120">
        <v>5643</v>
      </c>
    </row>
    <row r="518" spans="1:7" x14ac:dyDescent="0.25">
      <c r="A518" s="120">
        <v>26350</v>
      </c>
      <c r="B518" s="120">
        <v>2360</v>
      </c>
      <c r="C518" s="120">
        <v>3546</v>
      </c>
      <c r="D518" s="120">
        <v>4232</v>
      </c>
      <c r="E518" s="120">
        <v>4727</v>
      </c>
      <c r="F518" s="120">
        <v>5199</v>
      </c>
      <c r="G518" s="120">
        <v>5652</v>
      </c>
    </row>
    <row r="519" spans="1:7" x14ac:dyDescent="0.25">
      <c r="A519" s="120">
        <v>26400</v>
      </c>
      <c r="B519" s="120">
        <v>2363</v>
      </c>
      <c r="C519" s="120">
        <v>3551</v>
      </c>
      <c r="D519" s="120">
        <v>4238</v>
      </c>
      <c r="E519" s="120">
        <v>4734</v>
      </c>
      <c r="F519" s="120">
        <v>5208</v>
      </c>
      <c r="G519" s="120">
        <v>5661</v>
      </c>
    </row>
    <row r="520" spans="1:7" x14ac:dyDescent="0.25">
      <c r="A520" s="120">
        <v>26450</v>
      </c>
      <c r="B520" s="120">
        <v>2366</v>
      </c>
      <c r="C520" s="120">
        <v>3556</v>
      </c>
      <c r="D520" s="120">
        <v>4245</v>
      </c>
      <c r="E520" s="120">
        <v>4742</v>
      </c>
      <c r="F520" s="120">
        <v>5216</v>
      </c>
      <c r="G520" s="120">
        <v>5670</v>
      </c>
    </row>
    <row r="521" spans="1:7" x14ac:dyDescent="0.25">
      <c r="A521" s="120">
        <v>26500</v>
      </c>
      <c r="B521" s="120">
        <v>2369</v>
      </c>
      <c r="C521" s="120">
        <v>3561</v>
      </c>
      <c r="D521" s="120">
        <v>4252</v>
      </c>
      <c r="E521" s="120">
        <v>4749</v>
      </c>
      <c r="F521" s="120">
        <v>5224</v>
      </c>
      <c r="G521" s="120">
        <v>5679</v>
      </c>
    </row>
    <row r="522" spans="1:7" x14ac:dyDescent="0.25">
      <c r="A522" s="120">
        <v>26550</v>
      </c>
      <c r="B522" s="120">
        <v>2372</v>
      </c>
      <c r="C522" s="120">
        <v>3566</v>
      </c>
      <c r="D522" s="120">
        <v>4259</v>
      </c>
      <c r="E522" s="120">
        <v>4757</v>
      </c>
      <c r="F522" s="120">
        <v>5232</v>
      </c>
      <c r="G522" s="120">
        <v>5688</v>
      </c>
    </row>
    <row r="523" spans="1:7" x14ac:dyDescent="0.25">
      <c r="A523" s="120">
        <v>26600</v>
      </c>
      <c r="B523" s="120">
        <v>2375</v>
      </c>
      <c r="C523" s="120">
        <v>3571</v>
      </c>
      <c r="D523" s="120">
        <v>4265</v>
      </c>
      <c r="E523" s="120">
        <v>4764</v>
      </c>
      <c r="F523" s="120">
        <v>5241</v>
      </c>
      <c r="G523" s="120">
        <v>5697</v>
      </c>
    </row>
    <row r="524" spans="1:7" x14ac:dyDescent="0.25">
      <c r="A524" s="120">
        <v>26650</v>
      </c>
      <c r="B524" s="120">
        <v>2378</v>
      </c>
      <c r="C524" s="120">
        <v>3576</v>
      </c>
      <c r="D524" s="120">
        <v>4272</v>
      </c>
      <c r="E524" s="120">
        <v>4772</v>
      </c>
      <c r="F524" s="120">
        <v>5249</v>
      </c>
      <c r="G524" s="120">
        <v>5706</v>
      </c>
    </row>
    <row r="525" spans="1:7" x14ac:dyDescent="0.25">
      <c r="A525" s="120">
        <v>26700</v>
      </c>
      <c r="B525" s="120">
        <v>2381</v>
      </c>
      <c r="C525" s="120">
        <v>3581</v>
      </c>
      <c r="D525" s="120">
        <v>4279</v>
      </c>
      <c r="E525" s="120">
        <v>4779</v>
      </c>
      <c r="F525" s="120">
        <v>5257</v>
      </c>
      <c r="G525" s="120">
        <v>5715</v>
      </c>
    </row>
    <row r="526" spans="1:7" x14ac:dyDescent="0.25">
      <c r="A526" s="120">
        <v>26750</v>
      </c>
      <c r="B526" s="120">
        <v>2383</v>
      </c>
      <c r="C526" s="120">
        <v>3586</v>
      </c>
      <c r="D526" s="120">
        <v>4285</v>
      </c>
      <c r="E526" s="120">
        <v>4787</v>
      </c>
      <c r="F526" s="120">
        <v>5266</v>
      </c>
      <c r="G526" s="120">
        <v>5724</v>
      </c>
    </row>
    <row r="527" spans="1:7" x14ac:dyDescent="0.25">
      <c r="A527" s="120">
        <v>26800</v>
      </c>
      <c r="B527" s="120">
        <v>2386</v>
      </c>
      <c r="C527" s="120">
        <v>3591</v>
      </c>
      <c r="D527" s="120">
        <v>4292</v>
      </c>
      <c r="E527" s="120">
        <v>4794</v>
      </c>
      <c r="F527" s="120">
        <v>5274</v>
      </c>
      <c r="G527" s="120">
        <v>5733</v>
      </c>
    </row>
    <row r="528" spans="1:7" x14ac:dyDescent="0.25">
      <c r="A528" s="120">
        <v>26850</v>
      </c>
      <c r="B528" s="120">
        <v>2389</v>
      </c>
      <c r="C528" s="120">
        <v>3596</v>
      </c>
      <c r="D528" s="120">
        <v>4299</v>
      </c>
      <c r="E528" s="120">
        <v>4802</v>
      </c>
      <c r="F528" s="120">
        <v>5282</v>
      </c>
      <c r="G528" s="120">
        <v>5742</v>
      </c>
    </row>
    <row r="529" spans="1:7" x14ac:dyDescent="0.25">
      <c r="A529" s="120">
        <v>26900</v>
      </c>
      <c r="B529" s="120">
        <v>2392</v>
      </c>
      <c r="C529" s="120">
        <v>3601</v>
      </c>
      <c r="D529" s="120">
        <v>4306</v>
      </c>
      <c r="E529" s="120">
        <v>4809</v>
      </c>
      <c r="F529" s="120">
        <v>5290</v>
      </c>
      <c r="G529" s="120">
        <v>5751</v>
      </c>
    </row>
    <row r="530" spans="1:7" x14ac:dyDescent="0.25">
      <c r="A530" s="120">
        <v>26950</v>
      </c>
      <c r="B530" s="120">
        <v>2395</v>
      </c>
      <c r="C530" s="120">
        <v>3606</v>
      </c>
      <c r="D530" s="120">
        <v>4312</v>
      </c>
      <c r="E530" s="120">
        <v>4817</v>
      </c>
      <c r="F530" s="120">
        <v>5299</v>
      </c>
      <c r="G530" s="120">
        <v>5760</v>
      </c>
    </row>
    <row r="531" spans="1:7" x14ac:dyDescent="0.25">
      <c r="A531" s="120">
        <v>27000</v>
      </c>
      <c r="B531" s="120">
        <v>2398</v>
      </c>
      <c r="C531" s="120">
        <v>3611</v>
      </c>
      <c r="D531" s="120">
        <v>4319</v>
      </c>
      <c r="E531" s="120">
        <v>4824</v>
      </c>
      <c r="F531" s="120">
        <v>5307</v>
      </c>
      <c r="G531" s="120">
        <v>5769</v>
      </c>
    </row>
    <row r="532" spans="1:7" x14ac:dyDescent="0.25">
      <c r="A532" s="120">
        <v>27050</v>
      </c>
      <c r="B532" s="120">
        <v>2401</v>
      </c>
      <c r="C532" s="120">
        <v>3616</v>
      </c>
      <c r="D532" s="120">
        <v>4326</v>
      </c>
      <c r="E532" s="120">
        <v>4832</v>
      </c>
      <c r="F532" s="120">
        <v>5315</v>
      </c>
      <c r="G532" s="120">
        <v>5778</v>
      </c>
    </row>
    <row r="533" spans="1:7" x14ac:dyDescent="0.25">
      <c r="A533" s="120">
        <v>27100</v>
      </c>
      <c r="B533" s="120">
        <v>2404</v>
      </c>
      <c r="C533" s="120">
        <v>3621</v>
      </c>
      <c r="D533" s="120">
        <v>4333</v>
      </c>
      <c r="E533" s="120">
        <v>4840</v>
      </c>
      <c r="F533" s="120">
        <v>5323</v>
      </c>
      <c r="G533" s="120">
        <v>5787</v>
      </c>
    </row>
    <row r="534" spans="1:7" x14ac:dyDescent="0.25">
      <c r="A534" s="120">
        <v>27150</v>
      </c>
      <c r="B534" s="120">
        <v>2407</v>
      </c>
      <c r="C534" s="120">
        <v>3626</v>
      </c>
      <c r="D534" s="120">
        <v>4339</v>
      </c>
      <c r="E534" s="120">
        <v>4847</v>
      </c>
      <c r="F534" s="120">
        <v>5332</v>
      </c>
      <c r="G534" s="120">
        <v>5796</v>
      </c>
    </row>
    <row r="535" spans="1:7" x14ac:dyDescent="0.25">
      <c r="A535" s="120">
        <v>27200</v>
      </c>
      <c r="B535" s="120">
        <v>2410</v>
      </c>
      <c r="C535" s="120">
        <v>3631</v>
      </c>
      <c r="D535" s="120">
        <v>4346</v>
      </c>
      <c r="E535" s="120">
        <v>4855</v>
      </c>
      <c r="F535" s="120">
        <v>5340</v>
      </c>
      <c r="G535" s="120">
        <v>5805</v>
      </c>
    </row>
    <row r="536" spans="1:7" x14ac:dyDescent="0.25">
      <c r="A536" s="120">
        <v>27250</v>
      </c>
      <c r="B536" s="120">
        <v>2413</v>
      </c>
      <c r="C536" s="120">
        <v>3636</v>
      </c>
      <c r="D536" s="120">
        <v>4353</v>
      </c>
      <c r="E536" s="120">
        <v>4862</v>
      </c>
      <c r="F536" s="120">
        <v>5348</v>
      </c>
      <c r="G536" s="120">
        <v>5814</v>
      </c>
    </row>
    <row r="537" spans="1:7" x14ac:dyDescent="0.25">
      <c r="A537" s="120">
        <v>27300</v>
      </c>
      <c r="B537" s="120">
        <v>2415</v>
      </c>
      <c r="C537" s="120">
        <v>3641</v>
      </c>
      <c r="D537" s="120">
        <v>4360</v>
      </c>
      <c r="E537" s="120">
        <v>4870</v>
      </c>
      <c r="F537" s="120">
        <v>5357</v>
      </c>
      <c r="G537" s="120">
        <v>5823</v>
      </c>
    </row>
    <row r="538" spans="1:7" x14ac:dyDescent="0.25">
      <c r="A538" s="120">
        <v>27350</v>
      </c>
      <c r="B538" s="120">
        <v>2418</v>
      </c>
      <c r="C538" s="120">
        <v>3646</v>
      </c>
      <c r="D538" s="120">
        <v>4366</v>
      </c>
      <c r="E538" s="120">
        <v>4877</v>
      </c>
      <c r="F538" s="120">
        <v>5365</v>
      </c>
      <c r="G538" s="120">
        <v>5832</v>
      </c>
    </row>
    <row r="539" spans="1:7" x14ac:dyDescent="0.25">
      <c r="A539" s="120">
        <v>27400</v>
      </c>
      <c r="B539" s="120">
        <v>2421</v>
      </c>
      <c r="C539" s="120">
        <v>3651</v>
      </c>
      <c r="D539" s="120">
        <v>4373</v>
      </c>
      <c r="E539" s="120">
        <v>4885</v>
      </c>
      <c r="F539" s="120">
        <v>5373</v>
      </c>
      <c r="G539" s="120">
        <v>5841</v>
      </c>
    </row>
    <row r="540" spans="1:7" x14ac:dyDescent="0.25">
      <c r="A540" s="120">
        <v>27450</v>
      </c>
      <c r="B540" s="120">
        <v>2424</v>
      </c>
      <c r="C540" s="120">
        <v>3656</v>
      </c>
      <c r="D540" s="120">
        <v>4380</v>
      </c>
      <c r="E540" s="120">
        <v>4892</v>
      </c>
      <c r="F540" s="120">
        <v>5381</v>
      </c>
      <c r="G540" s="120">
        <v>5850</v>
      </c>
    </row>
    <row r="541" spans="1:7" x14ac:dyDescent="0.25">
      <c r="A541" s="120">
        <v>27500</v>
      </c>
      <c r="B541" s="120">
        <v>2427</v>
      </c>
      <c r="C541" s="120">
        <v>3661</v>
      </c>
      <c r="D541" s="120">
        <v>4386</v>
      </c>
      <c r="E541" s="120">
        <v>4900</v>
      </c>
      <c r="F541" s="120">
        <v>5390</v>
      </c>
      <c r="G541" s="120">
        <v>5859</v>
      </c>
    </row>
    <row r="542" spans="1:7" x14ac:dyDescent="0.25">
      <c r="A542" s="120">
        <v>27550</v>
      </c>
      <c r="B542" s="120">
        <v>2430</v>
      </c>
      <c r="C542" s="120">
        <v>3666</v>
      </c>
      <c r="D542" s="120">
        <v>4393</v>
      </c>
      <c r="E542" s="120">
        <v>4907</v>
      </c>
      <c r="F542" s="120">
        <v>5398</v>
      </c>
      <c r="G542" s="120">
        <v>5868</v>
      </c>
    </row>
    <row r="543" spans="1:7" x14ac:dyDescent="0.25">
      <c r="A543" s="120">
        <v>27600</v>
      </c>
      <c r="B543" s="120">
        <v>2433</v>
      </c>
      <c r="C543" s="120">
        <v>3671</v>
      </c>
      <c r="D543" s="120">
        <v>4400</v>
      </c>
      <c r="E543" s="120">
        <v>4915</v>
      </c>
      <c r="F543" s="120">
        <v>5406</v>
      </c>
      <c r="G543" s="120">
        <v>5877</v>
      </c>
    </row>
    <row r="544" spans="1:7" x14ac:dyDescent="0.25">
      <c r="A544" s="120">
        <v>27650</v>
      </c>
      <c r="B544" s="120">
        <v>2436</v>
      </c>
      <c r="C544" s="120">
        <v>3676</v>
      </c>
      <c r="D544" s="120">
        <v>4407</v>
      </c>
      <c r="E544" s="120">
        <v>4922</v>
      </c>
      <c r="F544" s="120">
        <v>5414</v>
      </c>
      <c r="G544" s="120">
        <v>5886</v>
      </c>
    </row>
    <row r="545" spans="1:7" x14ac:dyDescent="0.25">
      <c r="A545" s="120">
        <v>27700</v>
      </c>
      <c r="B545" s="120">
        <v>2439</v>
      </c>
      <c r="C545" s="120">
        <v>3681</v>
      </c>
      <c r="D545" s="120">
        <v>4413</v>
      </c>
      <c r="E545" s="120">
        <v>4930</v>
      </c>
      <c r="F545" s="120">
        <v>5423</v>
      </c>
      <c r="G545" s="120">
        <v>5895</v>
      </c>
    </row>
    <row r="546" spans="1:7" x14ac:dyDescent="0.25">
      <c r="A546" s="120">
        <v>27750</v>
      </c>
      <c r="B546" s="120">
        <v>2442</v>
      </c>
      <c r="C546" s="120">
        <v>3686</v>
      </c>
      <c r="D546" s="120">
        <v>4420</v>
      </c>
      <c r="E546" s="120">
        <v>4937</v>
      </c>
      <c r="F546" s="120">
        <v>5431</v>
      </c>
      <c r="G546" s="120">
        <v>5904</v>
      </c>
    </row>
    <row r="547" spans="1:7" x14ac:dyDescent="0.25">
      <c r="A547" s="120">
        <v>27800</v>
      </c>
      <c r="B547" s="120">
        <v>2445</v>
      </c>
      <c r="C547" s="120">
        <v>3691</v>
      </c>
      <c r="D547" s="120">
        <v>4427</v>
      </c>
      <c r="E547" s="120">
        <v>4945</v>
      </c>
      <c r="F547" s="120">
        <v>5439</v>
      </c>
      <c r="G547" s="120">
        <v>5913</v>
      </c>
    </row>
    <row r="548" spans="1:7" x14ac:dyDescent="0.25">
      <c r="A548" s="120">
        <v>27850</v>
      </c>
      <c r="B548" s="120">
        <v>2447</v>
      </c>
      <c r="C548" s="120">
        <v>3696</v>
      </c>
      <c r="D548" s="120">
        <v>4434</v>
      </c>
      <c r="E548" s="120">
        <v>4952</v>
      </c>
      <c r="F548" s="120">
        <v>5448</v>
      </c>
      <c r="G548" s="120">
        <v>5922</v>
      </c>
    </row>
    <row r="549" spans="1:7" x14ac:dyDescent="0.25">
      <c r="A549" s="120">
        <v>27900</v>
      </c>
      <c r="B549" s="120">
        <v>2450</v>
      </c>
      <c r="C549" s="120">
        <v>3701</v>
      </c>
      <c r="D549" s="120">
        <v>4440</v>
      </c>
      <c r="E549" s="120">
        <v>4960</v>
      </c>
      <c r="F549" s="120">
        <v>5456</v>
      </c>
      <c r="G549" s="120">
        <v>5931</v>
      </c>
    </row>
    <row r="550" spans="1:7" x14ac:dyDescent="0.25">
      <c r="A550" s="120">
        <v>27950</v>
      </c>
      <c r="B550" s="120">
        <v>2453</v>
      </c>
      <c r="C550" s="120">
        <v>3706</v>
      </c>
      <c r="D550" s="120">
        <v>4447</v>
      </c>
      <c r="E550" s="120">
        <v>4967</v>
      </c>
      <c r="F550" s="120">
        <v>5464</v>
      </c>
      <c r="G550" s="120">
        <v>5940</v>
      </c>
    </row>
    <row r="551" spans="1:7" x14ac:dyDescent="0.25">
      <c r="A551" s="120">
        <v>28000</v>
      </c>
      <c r="B551" s="120">
        <v>2456</v>
      </c>
      <c r="C551" s="120">
        <v>3711</v>
      </c>
      <c r="D551" s="120">
        <v>4454</v>
      </c>
      <c r="E551" s="120">
        <v>4975</v>
      </c>
      <c r="F551" s="120">
        <v>5472</v>
      </c>
      <c r="G551" s="120">
        <v>5948</v>
      </c>
    </row>
    <row r="552" spans="1:7" x14ac:dyDescent="0.25">
      <c r="A552" s="120">
        <v>28050</v>
      </c>
      <c r="B552" s="120">
        <v>2459</v>
      </c>
      <c r="C552" s="120">
        <v>3716</v>
      </c>
      <c r="D552" s="120">
        <v>4461</v>
      </c>
      <c r="E552" s="120">
        <v>4982</v>
      </c>
      <c r="F552" s="120">
        <v>5481</v>
      </c>
      <c r="G552" s="120">
        <v>5957</v>
      </c>
    </row>
    <row r="553" spans="1:7" x14ac:dyDescent="0.25">
      <c r="A553" s="120">
        <v>28100</v>
      </c>
      <c r="B553" s="120">
        <v>2462</v>
      </c>
      <c r="C553" s="120">
        <v>3721</v>
      </c>
      <c r="D553" s="120">
        <v>4467</v>
      </c>
      <c r="E553" s="120">
        <v>4990</v>
      </c>
      <c r="F553" s="120">
        <v>5489</v>
      </c>
      <c r="G553" s="120">
        <v>5966</v>
      </c>
    </row>
    <row r="554" spans="1:7" x14ac:dyDescent="0.25">
      <c r="A554" s="120">
        <v>28150</v>
      </c>
      <c r="B554" s="120">
        <v>2465</v>
      </c>
      <c r="C554" s="120">
        <v>3726</v>
      </c>
      <c r="D554" s="120">
        <v>4474</v>
      </c>
      <c r="E554" s="120">
        <v>4997</v>
      </c>
      <c r="F554" s="120">
        <v>5497</v>
      </c>
      <c r="G554" s="120">
        <v>5975</v>
      </c>
    </row>
    <row r="555" spans="1:7" x14ac:dyDescent="0.25">
      <c r="A555" s="120">
        <v>28200</v>
      </c>
      <c r="B555" s="120">
        <v>2468</v>
      </c>
      <c r="C555" s="120">
        <v>3731</v>
      </c>
      <c r="D555" s="120">
        <v>4481</v>
      </c>
      <c r="E555" s="120">
        <v>5005</v>
      </c>
      <c r="F555" s="120">
        <v>5505</v>
      </c>
      <c r="G555" s="120">
        <v>5984</v>
      </c>
    </row>
    <row r="556" spans="1:7" x14ac:dyDescent="0.25">
      <c r="A556" s="120">
        <v>28250</v>
      </c>
      <c r="B556" s="120">
        <v>2471</v>
      </c>
      <c r="C556" s="120">
        <v>3736</v>
      </c>
      <c r="D556" s="120">
        <v>4487</v>
      </c>
      <c r="E556" s="120">
        <v>5013</v>
      </c>
      <c r="F556" s="120">
        <v>5514</v>
      </c>
      <c r="G556" s="120">
        <v>5993</v>
      </c>
    </row>
    <row r="557" spans="1:7" x14ac:dyDescent="0.25">
      <c r="A557" s="120">
        <v>28300</v>
      </c>
      <c r="B557" s="120">
        <v>2474</v>
      </c>
      <c r="C557" s="120">
        <v>3741</v>
      </c>
      <c r="D557" s="120">
        <v>4494</v>
      </c>
      <c r="E557" s="120">
        <v>5020</v>
      </c>
      <c r="F557" s="120">
        <v>5522</v>
      </c>
      <c r="G557" s="120">
        <v>6002</v>
      </c>
    </row>
    <row r="558" spans="1:7" x14ac:dyDescent="0.25">
      <c r="A558" s="120">
        <v>28350</v>
      </c>
      <c r="B558" s="120">
        <v>2476</v>
      </c>
      <c r="C558" s="120">
        <v>3746</v>
      </c>
      <c r="D558" s="120">
        <v>4501</v>
      </c>
      <c r="E558" s="120">
        <v>5028</v>
      </c>
      <c r="F558" s="120">
        <v>5530</v>
      </c>
      <c r="G558" s="120">
        <v>6011</v>
      </c>
    </row>
    <row r="559" spans="1:7" x14ac:dyDescent="0.25">
      <c r="A559" s="120">
        <v>28400</v>
      </c>
      <c r="B559" s="120">
        <v>2479</v>
      </c>
      <c r="C559" s="120">
        <v>3751</v>
      </c>
      <c r="D559" s="120">
        <v>4508</v>
      </c>
      <c r="E559" s="120">
        <v>5035</v>
      </c>
      <c r="F559" s="120">
        <v>5539</v>
      </c>
      <c r="G559" s="120">
        <v>6020</v>
      </c>
    </row>
    <row r="560" spans="1:7" x14ac:dyDescent="0.25">
      <c r="A560" s="120">
        <v>28450</v>
      </c>
      <c r="B560" s="120">
        <v>2482</v>
      </c>
      <c r="C560" s="120">
        <v>3756</v>
      </c>
      <c r="D560" s="120">
        <v>4514</v>
      </c>
      <c r="E560" s="120">
        <v>5043</v>
      </c>
      <c r="F560" s="120">
        <v>5547</v>
      </c>
      <c r="G560" s="120">
        <v>6029</v>
      </c>
    </row>
    <row r="561" spans="1:7" x14ac:dyDescent="0.25">
      <c r="A561" s="120">
        <v>28500</v>
      </c>
      <c r="B561" s="120">
        <v>2485</v>
      </c>
      <c r="C561" s="120">
        <v>3761</v>
      </c>
      <c r="D561" s="120">
        <v>4521</v>
      </c>
      <c r="E561" s="120">
        <v>5050</v>
      </c>
      <c r="F561" s="120">
        <v>5555</v>
      </c>
      <c r="G561" s="120">
        <v>6038</v>
      </c>
    </row>
    <row r="562" spans="1:7" x14ac:dyDescent="0.25">
      <c r="A562" s="120">
        <v>28550</v>
      </c>
      <c r="B562" s="120">
        <v>2488</v>
      </c>
      <c r="C562" s="120">
        <v>3766</v>
      </c>
      <c r="D562" s="120">
        <v>4528</v>
      </c>
      <c r="E562" s="120">
        <v>5058</v>
      </c>
      <c r="F562" s="120">
        <v>5563</v>
      </c>
      <c r="G562" s="120">
        <v>6047</v>
      </c>
    </row>
    <row r="563" spans="1:7" x14ac:dyDescent="0.25">
      <c r="A563" s="120">
        <v>28600</v>
      </c>
      <c r="B563" s="120">
        <v>2491</v>
      </c>
      <c r="C563" s="120">
        <v>3771</v>
      </c>
      <c r="D563" s="120">
        <v>4535</v>
      </c>
      <c r="E563" s="120">
        <v>5065</v>
      </c>
      <c r="F563" s="120">
        <v>5572</v>
      </c>
      <c r="G563" s="120">
        <v>6056</v>
      </c>
    </row>
    <row r="564" spans="1:7" x14ac:dyDescent="0.25">
      <c r="A564" s="120">
        <v>28650</v>
      </c>
      <c r="B564" s="120">
        <v>2494</v>
      </c>
      <c r="C564" s="120">
        <v>3776</v>
      </c>
      <c r="D564" s="120">
        <v>4541</v>
      </c>
      <c r="E564" s="120">
        <v>5073</v>
      </c>
      <c r="F564" s="120">
        <v>5580</v>
      </c>
      <c r="G564" s="120">
        <v>6065</v>
      </c>
    </row>
    <row r="565" spans="1:7" x14ac:dyDescent="0.25">
      <c r="A565" s="120">
        <v>28700</v>
      </c>
      <c r="B565" s="120">
        <v>2497</v>
      </c>
      <c r="C565" s="120">
        <v>3781</v>
      </c>
      <c r="D565" s="120">
        <v>4548</v>
      </c>
      <c r="E565" s="120">
        <v>5080</v>
      </c>
      <c r="F565" s="120">
        <v>5588</v>
      </c>
      <c r="G565" s="120">
        <v>6074</v>
      </c>
    </row>
    <row r="566" spans="1:7" x14ac:dyDescent="0.25">
      <c r="A566" s="120">
        <v>28750</v>
      </c>
      <c r="B566" s="120">
        <v>2500</v>
      </c>
      <c r="C566" s="120">
        <v>3786</v>
      </c>
      <c r="D566" s="120">
        <v>4555</v>
      </c>
      <c r="E566" s="120">
        <v>5088</v>
      </c>
      <c r="F566" s="120">
        <v>5597</v>
      </c>
      <c r="G566" s="120">
        <v>6083</v>
      </c>
    </row>
    <row r="567" spans="1:7" x14ac:dyDescent="0.25">
      <c r="A567" s="120">
        <v>28800</v>
      </c>
      <c r="B567" s="120">
        <v>2503</v>
      </c>
      <c r="C567" s="120">
        <v>3791</v>
      </c>
      <c r="D567" s="120">
        <v>4562</v>
      </c>
      <c r="E567" s="120">
        <v>5095</v>
      </c>
      <c r="F567" s="120">
        <v>5605</v>
      </c>
      <c r="G567" s="120">
        <v>6092</v>
      </c>
    </row>
    <row r="568" spans="1:7" x14ac:dyDescent="0.25">
      <c r="A568" s="120">
        <v>28850</v>
      </c>
      <c r="B568" s="120">
        <v>2506</v>
      </c>
      <c r="C568" s="120">
        <v>3796</v>
      </c>
      <c r="D568" s="120">
        <v>4568</v>
      </c>
      <c r="E568" s="120">
        <v>5103</v>
      </c>
      <c r="F568" s="120">
        <v>5613</v>
      </c>
      <c r="G568" s="120">
        <v>6101</v>
      </c>
    </row>
    <row r="569" spans="1:7" x14ac:dyDescent="0.25">
      <c r="A569" s="120">
        <v>28900</v>
      </c>
      <c r="B569" s="120">
        <v>2508</v>
      </c>
      <c r="C569" s="120">
        <v>3801</v>
      </c>
      <c r="D569" s="120">
        <v>4575</v>
      </c>
      <c r="E569" s="120">
        <v>5110</v>
      </c>
      <c r="F569" s="120">
        <v>5621</v>
      </c>
      <c r="G569" s="120">
        <v>6110</v>
      </c>
    </row>
    <row r="570" spans="1:7" x14ac:dyDescent="0.25">
      <c r="A570" s="120">
        <v>28950</v>
      </c>
      <c r="B570" s="120">
        <v>2511</v>
      </c>
      <c r="C570" s="120">
        <v>3806</v>
      </c>
      <c r="D570" s="120">
        <v>4582</v>
      </c>
      <c r="E570" s="120">
        <v>5118</v>
      </c>
      <c r="F570" s="120">
        <v>5630</v>
      </c>
      <c r="G570" s="120">
        <v>6119</v>
      </c>
    </row>
    <row r="571" spans="1:7" x14ac:dyDescent="0.25">
      <c r="A571" s="120">
        <v>29000</v>
      </c>
      <c r="B571" s="120">
        <v>2514</v>
      </c>
      <c r="C571" s="120">
        <v>3811</v>
      </c>
      <c r="D571" s="120">
        <v>4588</v>
      </c>
      <c r="E571" s="120">
        <v>5125</v>
      </c>
      <c r="F571" s="120">
        <v>5638</v>
      </c>
      <c r="G571" s="120">
        <v>6128</v>
      </c>
    </row>
    <row r="572" spans="1:7" x14ac:dyDescent="0.25">
      <c r="A572" s="120">
        <v>29050</v>
      </c>
      <c r="B572" s="120">
        <v>2517</v>
      </c>
      <c r="C572" s="120">
        <v>3816</v>
      </c>
      <c r="D572" s="120">
        <v>4595</v>
      </c>
      <c r="E572" s="120">
        <v>5133</v>
      </c>
      <c r="F572" s="120">
        <v>5646</v>
      </c>
      <c r="G572" s="120">
        <v>6137</v>
      </c>
    </row>
    <row r="573" spans="1:7" x14ac:dyDescent="0.25">
      <c r="A573" s="120">
        <v>29100</v>
      </c>
      <c r="B573" s="120">
        <v>2520</v>
      </c>
      <c r="C573" s="120">
        <v>3821</v>
      </c>
      <c r="D573" s="120">
        <v>4602</v>
      </c>
      <c r="E573" s="120">
        <v>5140</v>
      </c>
      <c r="F573" s="120">
        <v>5654</v>
      </c>
      <c r="G573" s="120">
        <v>6146</v>
      </c>
    </row>
    <row r="574" spans="1:7" x14ac:dyDescent="0.25">
      <c r="A574" s="120">
        <v>29150</v>
      </c>
      <c r="B574" s="120">
        <v>2523</v>
      </c>
      <c r="C574" s="120">
        <v>3826</v>
      </c>
      <c r="D574" s="120">
        <v>4609</v>
      </c>
      <c r="E574" s="120">
        <v>5148</v>
      </c>
      <c r="F574" s="120">
        <v>5663</v>
      </c>
      <c r="G574" s="120">
        <v>6155</v>
      </c>
    </row>
    <row r="575" spans="1:7" x14ac:dyDescent="0.25">
      <c r="A575" s="120">
        <v>29200</v>
      </c>
      <c r="B575" s="120">
        <v>2526</v>
      </c>
      <c r="C575" s="120">
        <v>3831</v>
      </c>
      <c r="D575" s="120">
        <v>4615</v>
      </c>
      <c r="E575" s="120">
        <v>5155</v>
      </c>
      <c r="F575" s="120">
        <v>5671</v>
      </c>
      <c r="G575" s="120">
        <v>6164</v>
      </c>
    </row>
    <row r="576" spans="1:7" x14ac:dyDescent="0.25">
      <c r="A576" s="120">
        <v>29250</v>
      </c>
      <c r="B576" s="120">
        <v>2529</v>
      </c>
      <c r="C576" s="120">
        <v>3836</v>
      </c>
      <c r="D576" s="120">
        <v>4622</v>
      </c>
      <c r="E576" s="120">
        <v>5163</v>
      </c>
      <c r="F576" s="120">
        <v>5679</v>
      </c>
      <c r="G576" s="120">
        <v>6173</v>
      </c>
    </row>
    <row r="577" spans="1:7" x14ac:dyDescent="0.25">
      <c r="A577" s="120">
        <v>29300</v>
      </c>
      <c r="B577" s="120">
        <v>2532</v>
      </c>
      <c r="C577" s="120">
        <v>3841</v>
      </c>
      <c r="D577" s="120">
        <v>4629</v>
      </c>
      <c r="E577" s="120">
        <v>5170</v>
      </c>
      <c r="F577" s="120">
        <v>5688</v>
      </c>
      <c r="G577" s="120">
        <v>6182</v>
      </c>
    </row>
    <row r="578" spans="1:7" x14ac:dyDescent="0.25">
      <c r="A578" s="120">
        <v>29350</v>
      </c>
      <c r="B578" s="120">
        <v>2535</v>
      </c>
      <c r="C578" s="120">
        <v>3846</v>
      </c>
      <c r="D578" s="120">
        <v>4636</v>
      </c>
      <c r="E578" s="120">
        <v>5178</v>
      </c>
      <c r="F578" s="120">
        <v>5696</v>
      </c>
      <c r="G578" s="120">
        <v>6191</v>
      </c>
    </row>
    <row r="579" spans="1:7" x14ac:dyDescent="0.25">
      <c r="A579" s="120">
        <v>29400</v>
      </c>
      <c r="B579" s="120">
        <v>2538</v>
      </c>
      <c r="C579" s="120">
        <v>3851</v>
      </c>
      <c r="D579" s="120">
        <v>4642</v>
      </c>
      <c r="E579" s="120">
        <v>5186</v>
      </c>
      <c r="F579" s="120">
        <v>5704</v>
      </c>
      <c r="G579" s="120">
        <v>6200</v>
      </c>
    </row>
    <row r="580" spans="1:7" x14ac:dyDescent="0.25">
      <c r="A580" s="120">
        <v>29450</v>
      </c>
      <c r="B580" s="120">
        <v>2540</v>
      </c>
      <c r="C580" s="120">
        <v>3856</v>
      </c>
      <c r="D580" s="120">
        <v>4649</v>
      </c>
      <c r="E580" s="120">
        <v>5193</v>
      </c>
      <c r="F580" s="120">
        <v>5712</v>
      </c>
      <c r="G580" s="120">
        <v>6209</v>
      </c>
    </row>
    <row r="581" spans="1:7" x14ac:dyDescent="0.25">
      <c r="A581" s="120">
        <v>29500</v>
      </c>
      <c r="B581" s="120">
        <v>2543</v>
      </c>
      <c r="C581" s="120">
        <v>3861</v>
      </c>
      <c r="D581" s="120">
        <v>4656</v>
      </c>
      <c r="E581" s="120">
        <v>5201</v>
      </c>
      <c r="F581" s="120">
        <v>5721</v>
      </c>
      <c r="G581" s="120">
        <v>6218</v>
      </c>
    </row>
    <row r="582" spans="1:7" x14ac:dyDescent="0.25">
      <c r="A582" s="120">
        <v>29550</v>
      </c>
      <c r="B582" s="120">
        <v>2546</v>
      </c>
      <c r="C582" s="120">
        <v>3866</v>
      </c>
      <c r="D582" s="120">
        <v>4663</v>
      </c>
      <c r="E582" s="120">
        <v>5208</v>
      </c>
      <c r="F582" s="120">
        <v>5729</v>
      </c>
      <c r="G582" s="120">
        <v>6227</v>
      </c>
    </row>
    <row r="583" spans="1:7" x14ac:dyDescent="0.25">
      <c r="A583" s="120">
        <v>29600</v>
      </c>
      <c r="B583" s="120">
        <v>2549</v>
      </c>
      <c r="C583" s="120">
        <v>3871</v>
      </c>
      <c r="D583" s="120">
        <v>4669</v>
      </c>
      <c r="E583" s="120">
        <v>5216</v>
      </c>
      <c r="F583" s="120">
        <v>5737</v>
      </c>
      <c r="G583" s="120">
        <v>6236</v>
      </c>
    </row>
    <row r="584" spans="1:7" x14ac:dyDescent="0.25">
      <c r="A584" s="120">
        <v>29650</v>
      </c>
      <c r="B584" s="120">
        <v>2552</v>
      </c>
      <c r="C584" s="120">
        <v>3876</v>
      </c>
      <c r="D584" s="120">
        <v>4676</v>
      </c>
      <c r="E584" s="120">
        <v>5223</v>
      </c>
      <c r="F584" s="120">
        <v>5745</v>
      </c>
      <c r="G584" s="120">
        <v>6245</v>
      </c>
    </row>
    <row r="585" spans="1:7" x14ac:dyDescent="0.25">
      <c r="A585" s="120">
        <v>29700</v>
      </c>
      <c r="B585" s="120">
        <v>2555</v>
      </c>
      <c r="C585" s="120">
        <v>3881</v>
      </c>
      <c r="D585" s="120">
        <v>4683</v>
      </c>
      <c r="E585" s="120">
        <v>5231</v>
      </c>
      <c r="F585" s="120">
        <v>5754</v>
      </c>
      <c r="G585" s="120">
        <v>6254</v>
      </c>
    </row>
    <row r="586" spans="1:7" x14ac:dyDescent="0.25">
      <c r="A586" s="120">
        <v>29750</v>
      </c>
      <c r="B586" s="120">
        <v>2558</v>
      </c>
      <c r="C586" s="120">
        <v>3886</v>
      </c>
      <c r="D586" s="120">
        <v>4690</v>
      </c>
      <c r="E586" s="120">
        <v>5238</v>
      </c>
      <c r="F586" s="120">
        <v>5762</v>
      </c>
      <c r="G586" s="120">
        <v>6263</v>
      </c>
    </row>
    <row r="587" spans="1:7" x14ac:dyDescent="0.25">
      <c r="A587" s="120">
        <v>29800</v>
      </c>
      <c r="B587" s="120">
        <v>2561</v>
      </c>
      <c r="C587" s="120">
        <v>3891</v>
      </c>
      <c r="D587" s="120">
        <v>4696</v>
      </c>
      <c r="E587" s="120">
        <v>5246</v>
      </c>
      <c r="F587" s="120">
        <v>5770</v>
      </c>
      <c r="G587" s="120">
        <v>6272</v>
      </c>
    </row>
    <row r="588" spans="1:7" x14ac:dyDescent="0.25">
      <c r="A588" s="120">
        <v>29850</v>
      </c>
      <c r="B588" s="120">
        <v>2564</v>
      </c>
      <c r="C588" s="120">
        <v>3896</v>
      </c>
      <c r="D588" s="120">
        <v>4703</v>
      </c>
      <c r="E588" s="120">
        <v>5253</v>
      </c>
      <c r="F588" s="120">
        <v>5779</v>
      </c>
      <c r="G588" s="120">
        <v>6281</v>
      </c>
    </row>
    <row r="589" spans="1:7" x14ac:dyDescent="0.25">
      <c r="A589" s="120">
        <v>29900</v>
      </c>
      <c r="B589" s="120">
        <v>2567</v>
      </c>
      <c r="C589" s="120">
        <v>3901</v>
      </c>
      <c r="D589" s="120">
        <v>4710</v>
      </c>
      <c r="E589" s="120">
        <v>5261</v>
      </c>
      <c r="F589" s="120">
        <v>5787</v>
      </c>
      <c r="G589" s="120">
        <v>6290</v>
      </c>
    </row>
    <row r="590" spans="1:7" x14ac:dyDescent="0.25">
      <c r="A590" s="120">
        <v>29950</v>
      </c>
      <c r="B590" s="120">
        <v>2569</v>
      </c>
      <c r="C590" s="120">
        <v>3906</v>
      </c>
      <c r="D590" s="120">
        <v>4716</v>
      </c>
      <c r="E590" s="120">
        <v>5268</v>
      </c>
      <c r="F590" s="120">
        <v>5795</v>
      </c>
      <c r="G590" s="120">
        <v>6299</v>
      </c>
    </row>
    <row r="591" spans="1:7" x14ac:dyDescent="0.25">
      <c r="A591" s="120">
        <v>30000</v>
      </c>
      <c r="B591" s="120">
        <v>2572</v>
      </c>
      <c r="C591" s="120">
        <v>3911</v>
      </c>
      <c r="D591" s="120">
        <v>4723</v>
      </c>
      <c r="E591" s="120">
        <v>5276</v>
      </c>
      <c r="F591" s="120">
        <v>5803</v>
      </c>
      <c r="G591" s="120">
        <v>6308</v>
      </c>
    </row>
  </sheetData>
  <sheetProtection algorithmName="SHA-512" hashValue="cHyAytJp0C3pwYsCBc5mjLhMQYATYNXIkC6+vfju8iN46f3wGRTc0F4whBWOy0gbhcA6vk+JyzWkXsNee8Dx0g==" saltValue="GUIge0Ide50X/A9B+i4k+w==" spinCount="100000" sheet="1" objects="1" scenarios="1"/>
  <mergeCells count="2">
    <mergeCell ref="A1:G1"/>
    <mergeCell ref="A3:G3"/>
  </mergeCells>
  <conditionalFormatting sqref="A5:XFD595">
    <cfRule type="expression" dxfId="0"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Child Support Worksheet</vt:lpstr>
      <vt:lpstr>Support Schedule - AZ 2022 </vt:lpstr>
      <vt:lpstr>'Child Support Worksheet'!Father_Income</vt:lpstr>
      <vt:lpstr>'Child Support Worksheet'!Mother_Income</vt:lpstr>
      <vt:lpstr>'Child Support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Rinnert</dc:creator>
  <cp:lastModifiedBy>Miriam Hines</cp:lastModifiedBy>
  <cp:lastPrinted>2023-03-17T21:42:43Z</cp:lastPrinted>
  <dcterms:created xsi:type="dcterms:W3CDTF">2022-11-21T18:14:29Z</dcterms:created>
  <dcterms:modified xsi:type="dcterms:W3CDTF">2023-07-26T19:27:54Z</dcterms:modified>
</cp:coreProperties>
</file>